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filterPrivacy="1" defaultThemeVersion="124226"/>
  <xr:revisionPtr revIDLastSave="0" documentId="8_{A2383E0A-1915-4C65-9AEF-0A064A7B56CB}" xr6:coauthVersionLast="47" xr6:coauthVersionMax="47" xr10:uidLastSave="{00000000-0000-0000-0000-000000000000}"/>
  <bookViews>
    <workbookView xWindow="-108" yWindow="-108" windowWidth="23256" windowHeight="12576" activeTab="1" xr2:uid="{00000000-000D-0000-FFFF-FFFF00000000}"/>
  </bookViews>
  <sheets>
    <sheet name="INDICE" sheetId="12" r:id="rId1"/>
    <sheet name="Tavola Indicatori" sheetId="19" r:id="rId2"/>
    <sheet name="I. Tasso di occupazione" sheetId="2" r:id="rId3"/>
    <sheet name="II. Mancata partecipazione" sheetId="3" r:id="rId4"/>
    <sheet name="III. Occup. Femm con-senza figl" sheetId="4" r:id="rId5"/>
    <sheet name="IV. Occupati sovraistruiti " sheetId="8" r:id="rId6"/>
    <sheet name="V. Part time Involontario" sheetId="7" r:id="rId7"/>
    <sheet name="VI. Bassa paga" sheetId="11" r:id="rId8"/>
    <sheet name="VII. Occup. profilo profes. " sheetId="10" r:id="rId9"/>
    <sheet name="VIII. Donne occupate per settor" sheetId="13" r:id="rId10"/>
    <sheet name="IX. Tasso di femminilizzazione" sheetId="14" r:id="rId11"/>
    <sheet name="X. Op. garanzie imprese femmin" sheetId="6" r:id="rId12"/>
    <sheet name="XI. Insicurezza occupazione " sheetId="15" r:id="rId13"/>
    <sheet name="XII. Occupazione secondo durata" sheetId="17" r:id="rId14"/>
    <sheet name="XIII. Imprese femminili" sheetId="20" r:id="rId15"/>
  </sheets>
  <externalReferences>
    <externalReference r:id="rId16"/>
  </externalReferences>
  <definedNames>
    <definedName name="_xlnm._FilterDatabase" localSheetId="1" hidden="1">'Tavola Indicatori'!$A$4:$U$65</definedName>
    <definedName name="_xlnm.Print_Area" localSheetId="1">'Tavola Indicatori'!$A$4:$Q$55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W64" i="19" l="1"/>
  <c r="W63" i="19"/>
  <c r="W62" i="19"/>
  <c r="U56" i="19" l="1"/>
  <c r="U57" i="19"/>
</calcChain>
</file>

<file path=xl/sharedStrings.xml><?xml version="1.0" encoding="utf-8"?>
<sst xmlns="http://schemas.openxmlformats.org/spreadsheetml/2006/main" count="562" uniqueCount="294">
  <si>
    <t>Indicatore</t>
  </si>
  <si>
    <t>Descrizione indicatore</t>
  </si>
  <si>
    <t>ISTAT, Rilevazione sulle Forze di lavoro</t>
  </si>
  <si>
    <t>Fonte</t>
  </si>
  <si>
    <t xml:space="preserve">ANNI </t>
  </si>
  <si>
    <t>Operazioni di garanzia concesse a favore delle imprese femminili e delle professioniste</t>
  </si>
  <si>
    <t>Italia</t>
  </si>
  <si>
    <t>EU 27</t>
  </si>
  <si>
    <t>Territorio</t>
  </si>
  <si>
    <t>Genere</t>
  </si>
  <si>
    <t>INDICATORE</t>
  </si>
  <si>
    <t>DESCRIZIONE INDICATORE</t>
  </si>
  <si>
    <t>UNITA' DI MISURA</t>
  </si>
  <si>
    <t>Valori percentuali.</t>
  </si>
  <si>
    <t>FINALITA' DELL'INDICATORE</t>
  </si>
  <si>
    <t>MODALITA' DI CALCOLO</t>
  </si>
  <si>
    <t>FONTE</t>
  </si>
  <si>
    <t>LINK</t>
  </si>
  <si>
    <t>Trimestrale e annuale. Entro 31 maggio N+1</t>
  </si>
  <si>
    <t>ISTAT. Rilevazione sulle forze di lavoro.</t>
  </si>
  <si>
    <t>Rapporto tra tassi di occupazione.</t>
  </si>
  <si>
    <t>L'indicatore fornisce informazioni sul grado di conciliabilità delle decisioni di vita e lavoro delle donne. In particolare si vuole evidenziare in quale misura la decisione di avere figli possa influire sulla condizione lavorativa delle donne.</t>
  </si>
  <si>
    <t>Annuale.</t>
  </si>
  <si>
    <t>Fonte: Istat, Rilevazione sulle Forze di lavoro.</t>
  </si>
  <si>
    <t>European Union Labour Force Survey (EU-LFS)</t>
  </si>
  <si>
    <t>Presidenza del Consiglio dei ministri - Banca del Mezzogiorno; Mediocredito Centrale</t>
  </si>
  <si>
    <t>Individuare la misura in cui le risorse pubbliche riescono a promuovere l'attività imprenditoriale femminile.</t>
  </si>
  <si>
    <t>Valori assoluti - Euro</t>
  </si>
  <si>
    <t>ISTAT - Rilevazione sulle forze di lavoro</t>
  </si>
  <si>
    <t>T</t>
  </si>
  <si>
    <t xml:space="preserve">La mancata corrispondenza tra le caratteristiche della forza lavoro occupata, con riferimento al più elevato titolo di studio posseduto, e quelle della professione svolta può generare un utilizzo inefficiente dell’input di lavoro nei processi produttivi e segnalare uno scollamento tra il risultato del sistema formativo e la domanda di lavoro. Oltre a ciò possono entrare in gioco fattori soggettivi legati alla soddisfazione per il lavoro svolto, in relazione sia al guadagno sia alla realizzazione delle proprie aspettative. Il fenomeno spesso si associa alle difficoltà di ingresso nel mercato del lavoro da parte dei giovani, almeno inizialmente occupati in professioni dove il livello di competenze richiesto è inferiore rispetto al titolo di studio conseguito. </t>
  </si>
  <si>
    <t>Occupati che possiedono un titolo di studio superiore a quello maggiormente posseduto per svolgere quella professione / Totale occupati*100. L’adeguatezza del titolo di studio in relazione al lavoro svolto è calcolata dall’incrocio tra le classificazioni ISCED e ISCO. Questo indicatore misura il fenomeno della sovraistruzione (o della sottoqualificazione), sempre più diffuso anche in Italia, che colpisce soprattutto i giovani, perché la domanda di lavoro non riesce a far fronte a un’offerta sempre più istruita.</t>
  </si>
  <si>
    <t>Annuale</t>
  </si>
  <si>
    <t xml:space="preserve">
</t>
  </si>
  <si>
    <t>Dipartimento Pari Opportunità e Banca del Mezzogiorno - Mediocredito Centrale.</t>
  </si>
  <si>
    <t xml:space="preserve">Viene calcolato come la somma del numero dei disoccupati e del numero della forza lavoro potenziali, suddivisa con il numero delle forze di lavoro effettive e potenziali.
(numero disoccupati + numero forze di lavoro potenziali)/(numero forze di lavoro effettive e potenziali)*100. </t>
  </si>
  <si>
    <t xml:space="preserve">Viene calcolato come il rapporto tra il tasso di occupazione delle donne di 25-49 anni con almeno un figlio in età 0-5 anni sul tasso di occupazione delle donne di 25-49 anni senza figli per 100. </t>
  </si>
  <si>
    <t xml:space="preserve">L'indicatore è finalizzato a mettere in evidenza la presenza di persone sottoccupate e che svolgono un part time contro le proprie preferenze lavorative. Rivela quanto la diffusione dei rapporti di lavoro a tempo parziale, cui si deve gran parte della crescita dell’occupazione (soprattutto femminile) in Italia, sia frutto più delle nuove caratteristiche della domanda di lavoro o delle scelte dei lavoratori (in particolare delle donne lavoratrici). </t>
  </si>
  <si>
    <t>L'indicatore è costruito come la percentuale di occupati che possiedono un titolo di studio superiore a quello maggiormente posseduto per svolgere quella professione sul totale degli occupati.</t>
  </si>
  <si>
    <t>Per molte persone la caratteristica più importante del lavoro è il guadagno. Una bassa paga si riflette in peggiori condizioni di vita. In termini relativi, l’indicatore identifica i lavoratori dipendenti in condizioni salariali più svantaggiate. Questo indicatore è importante poiché le ricerche hanno rivelato il forte rischio di “intrappolamento” nei bassi salari e quindi di ingresso nell’area della povertà e dell’esclusione sociale per persone che pure hanno un’occupazione.</t>
  </si>
  <si>
    <t>Dipendenti con una retribuzione oraria inferiore a 2/3 di quella mediana/ Totale dipendenti*100. La retribuzione oraria è stimata a partire dalla retribuzione media mensile e dal numero abituale di ore settimanali.
A livello internazionale non vi è una definizione condivisa di bassa paga ed è relativo ai soli lavoratori dipendenti</t>
  </si>
  <si>
    <t>INDICE</t>
  </si>
  <si>
    <t xml:space="preserve">Tavola indicatori </t>
  </si>
  <si>
    <t xml:space="preserve">Schede informative </t>
  </si>
  <si>
    <t xml:space="preserve">Scheda informativa I - Tasso di occupazione </t>
  </si>
  <si>
    <t>U</t>
  </si>
  <si>
    <t>D</t>
  </si>
  <si>
    <t>Occupati per profilo professionale e genere</t>
  </si>
  <si>
    <t>Valori percentuali</t>
  </si>
  <si>
    <t xml:space="preserve">L'obiettivo è di osservare la distribuzione degli occupati secondo il profilo professionale degli stessi e per genere. In questo modo si vuole analizzare se esiste una segregazione orizzontale nel mercato del lavoro italiano tra le posizioni del lavoro dipendente e indipendente e osservare il divario tra uomini e donne </t>
  </si>
  <si>
    <t>L'indicatore è costruito come il rapporto tra gli occupati secondo un profilo professionale e il totale degli occupati, suddivisi per genere. I profili professionali sono accorpati come segue: 
- Dipendente
- Imprenditore
- Libero professionista
- Lavoratore in proprio
- Altro lavoro indipendente</t>
  </si>
  <si>
    <t>L'indicatore misura la quota degli occupati secondo il profilo professionale, suddivisi per genere. Si definisce occupato chi possiede un’occupazione in proprio o alle dipendenze da cui trae un profitto o una retribuzione o chi collabora con un familiare che svolge un’attività lavorativa in conto proprio senza avere un regolare contratto di lavoro (coadiuvante).</t>
  </si>
  <si>
    <t>Percentuale delle donne occupate sul totale, per i principali settori di attività economica</t>
  </si>
  <si>
    <t xml:space="preserve">L'obiettivo è di osservare la distribuzione delle donne occupate secondo il settore di attività economica, in  modo da analizzare l'esistenza o no della segregazione orizzontale nel mercato del lavoro italiano. </t>
  </si>
  <si>
    <t>Si tratta di un indicatore di concentrazione che fornisce una misura della composizione per genere dell’occupazione nei diversi settori di attività economica.</t>
  </si>
  <si>
    <t xml:space="preserve">Viene calcolato come il rapporto percentuale tra il numero di lavoratrici donne sul totale degli occupati. In assenza di lavoratrici donne assume valore 0, in caso di equilibrio tra i sessi 50 per cento, e 100 nel caso di solo donne occupate. </t>
  </si>
  <si>
    <t>Elaborazioni su dati ISTAT -  Rilevazione sulle forze di lavoro</t>
  </si>
  <si>
    <t>FREQUENZA E RITARDO DI PUBBLICAZIONE</t>
  </si>
  <si>
    <r>
      <t xml:space="preserve">Rapporto tra il tasso di occupazione delle donne di 25-49 anni con almeno un figlio in età prescolare (0-5 anni) e il tasso di occupazione delle donne di 25-49 anni senza figli, per 100 </t>
    </r>
    <r>
      <rPr>
        <i/>
        <sz val="14"/>
        <rFont val="Calibri"/>
        <family val="2"/>
        <scheme val="minor"/>
      </rPr>
      <t>(Valore percentuale)</t>
    </r>
  </si>
  <si>
    <r>
      <t xml:space="preserve">Percentuale delle donne occupate sul totale nel settore Commercio. </t>
    </r>
    <r>
      <rPr>
        <i/>
        <sz val="14"/>
        <rFont val="Calibri"/>
        <family val="2"/>
        <scheme val="minor"/>
      </rPr>
      <t>(valori percentuali)</t>
    </r>
  </si>
  <si>
    <r>
      <t xml:space="preserve">Percentuale delle donne occupate sul totale nel settore Istruzione.  </t>
    </r>
    <r>
      <rPr>
        <i/>
        <sz val="14"/>
        <rFont val="Calibri"/>
        <family val="2"/>
        <scheme val="minor"/>
      </rPr>
      <t>(valori percentuali)</t>
    </r>
  </si>
  <si>
    <r>
      <t>Percentuale delle donne occupate sul totale nel settore Sanità e assistenza sociale.</t>
    </r>
    <r>
      <rPr>
        <i/>
        <sz val="14"/>
        <rFont val="Calibri"/>
        <family val="2"/>
        <scheme val="minor"/>
      </rPr>
      <t xml:space="preserve"> (valori percentuali)</t>
    </r>
  </si>
  <si>
    <r>
      <t xml:space="preserve">Percentuale delle donne occupate sul totale nel settore Ind. manifatturiera. </t>
    </r>
    <r>
      <rPr>
        <i/>
        <sz val="14"/>
        <rFont val="Calibri"/>
        <family val="2"/>
        <scheme val="minor"/>
      </rPr>
      <t xml:space="preserve"> (valori percentuali)</t>
    </r>
  </si>
  <si>
    <r>
      <t xml:space="preserve">Percentuale delle donne occupate sul totale nel settore Alloggio e ristorazione.  </t>
    </r>
    <r>
      <rPr>
        <i/>
        <sz val="14"/>
        <rFont val="Calibri"/>
        <family val="2"/>
        <scheme val="minor"/>
      </rPr>
      <t>(valori percentuali)</t>
    </r>
  </si>
  <si>
    <r>
      <t xml:space="preserve">Percentuale delle donne occupate sul totale nel settore Attività professionali e tecniche.  </t>
    </r>
    <r>
      <rPr>
        <i/>
        <sz val="14"/>
        <rFont val="Calibri"/>
        <family val="2"/>
        <scheme val="minor"/>
      </rPr>
      <t>(valori percentuali)</t>
    </r>
  </si>
  <si>
    <r>
      <t xml:space="preserve">Percentuale delle donne occupate sul totale nel settore Attività di famiglie datori di lavoro personale domestico.  </t>
    </r>
    <r>
      <rPr>
        <i/>
        <sz val="14"/>
        <rFont val="Calibri"/>
        <family val="2"/>
        <scheme val="minor"/>
      </rPr>
      <t>(valori percentuali)</t>
    </r>
  </si>
  <si>
    <r>
      <t xml:space="preserve">Percentuale delle donne occupate sul totale nel settore Noleggio, servizi di supporto alle imprese.  </t>
    </r>
    <r>
      <rPr>
        <i/>
        <sz val="14"/>
        <rFont val="Calibri"/>
        <family val="2"/>
        <scheme val="minor"/>
      </rPr>
      <t>(valori percentuali)</t>
    </r>
  </si>
  <si>
    <r>
      <t xml:space="preserve">Percentuale delle donne occupate sul totale nel settore Servizi generali della PA.  </t>
    </r>
    <r>
      <rPr>
        <i/>
        <sz val="14"/>
        <rFont val="Calibri"/>
        <family val="2"/>
        <scheme val="minor"/>
      </rPr>
      <t>(valori percentuali)</t>
    </r>
  </si>
  <si>
    <r>
      <t xml:space="preserve">Tasso di femminilizzazione sul totale nel settore Commercio. </t>
    </r>
    <r>
      <rPr>
        <i/>
        <sz val="14"/>
        <rFont val="Calibri"/>
        <family val="2"/>
        <scheme val="minor"/>
      </rPr>
      <t>(valori percentuali)</t>
    </r>
  </si>
  <si>
    <r>
      <t>Tasso di femminilizzazione sul totale nel settore Sanità e assistenza sociale. (</t>
    </r>
    <r>
      <rPr>
        <i/>
        <sz val="14"/>
        <rFont val="Calibri"/>
        <family val="2"/>
        <scheme val="minor"/>
      </rPr>
      <t>valori percentuali)</t>
    </r>
  </si>
  <si>
    <r>
      <t>Tasso di femminilizzazione sul totale nel settore Istruzione</t>
    </r>
    <r>
      <rPr>
        <i/>
        <sz val="14"/>
        <rFont val="Calibri"/>
        <family val="2"/>
        <scheme val="minor"/>
      </rPr>
      <t>. (valori percentuali)</t>
    </r>
  </si>
  <si>
    <r>
      <t xml:space="preserve">Tasso di femminilizzazione sul totale nel settore Ind. manifatturiera. </t>
    </r>
    <r>
      <rPr>
        <i/>
        <sz val="14"/>
        <rFont val="Calibri"/>
        <family val="2"/>
        <scheme val="minor"/>
      </rPr>
      <t>(valori percentuali)</t>
    </r>
  </si>
  <si>
    <r>
      <t xml:space="preserve">Tasso di femminilizzazione sul totale nel settore Alloggio e ristorazione. </t>
    </r>
    <r>
      <rPr>
        <i/>
        <sz val="14"/>
        <rFont val="Calibri"/>
        <family val="2"/>
        <scheme val="minor"/>
      </rPr>
      <t>(valori percentuali)</t>
    </r>
  </si>
  <si>
    <r>
      <t>Tasso di femminilizzazione sul totale nel settore Attività professionali e tecniche.</t>
    </r>
    <r>
      <rPr>
        <i/>
        <sz val="14"/>
        <rFont val="Calibri"/>
        <family val="2"/>
        <scheme val="minor"/>
      </rPr>
      <t>(valori percentuali)</t>
    </r>
  </si>
  <si>
    <r>
      <t>Tasso di femminilizzazione sul totale nel settore Personale domestico nelle famiglie.</t>
    </r>
    <r>
      <rPr>
        <i/>
        <sz val="14"/>
        <rFont val="Calibri"/>
        <family val="2"/>
        <scheme val="minor"/>
      </rPr>
      <t xml:space="preserve"> (valori percentuali)</t>
    </r>
  </si>
  <si>
    <r>
      <t xml:space="preserve">Tasso di femminilizzazione sul totale nel settore Noleggio, servizi di supporto alle imprese. </t>
    </r>
    <r>
      <rPr>
        <i/>
        <sz val="14"/>
        <rFont val="Calibri"/>
        <family val="2"/>
        <scheme val="minor"/>
      </rPr>
      <t>(valori percentuali)</t>
    </r>
  </si>
  <si>
    <r>
      <t xml:space="preserve">Tasso di femminilizzazione sul totale nel settore Servizi generali della PA. </t>
    </r>
    <r>
      <rPr>
        <i/>
        <sz val="14"/>
        <rFont val="Calibri"/>
        <family val="2"/>
        <scheme val="minor"/>
      </rPr>
      <t>(valori percentuali)</t>
    </r>
  </si>
  <si>
    <t>Annuale. Pubblicazione entro 31 maggio N+1</t>
  </si>
  <si>
    <t>Trimestrale e annuale. Pubblicazione entro 31 maggio N+1</t>
  </si>
  <si>
    <t>I. Tasso di occupazione</t>
  </si>
  <si>
    <r>
      <t xml:space="preserve">Dipendenti   </t>
    </r>
    <r>
      <rPr>
        <i/>
        <sz val="14"/>
        <rFont val="Calibri"/>
        <family val="2"/>
        <scheme val="minor"/>
      </rPr>
      <t xml:space="preserve">(valori percentuali) </t>
    </r>
  </si>
  <si>
    <r>
      <t xml:space="preserve">Imprenditori  </t>
    </r>
    <r>
      <rPr>
        <i/>
        <sz val="14"/>
        <rFont val="Calibri"/>
        <family val="2"/>
        <scheme val="minor"/>
      </rPr>
      <t xml:space="preserve"> (valori percentuali) </t>
    </r>
  </si>
  <si>
    <r>
      <t xml:space="preserve">Liberi professionisti </t>
    </r>
    <r>
      <rPr>
        <i/>
        <sz val="14"/>
        <rFont val="Calibri"/>
        <family val="2"/>
        <scheme val="minor"/>
      </rPr>
      <t xml:space="preserve"> (valori percentuali) </t>
    </r>
  </si>
  <si>
    <r>
      <t xml:space="preserve">Lavoratori in proprio  </t>
    </r>
    <r>
      <rPr>
        <i/>
        <sz val="14"/>
        <rFont val="Calibri"/>
        <family val="2"/>
        <scheme val="minor"/>
      </rPr>
      <t xml:space="preserve">(valori percentuali) </t>
    </r>
  </si>
  <si>
    <r>
      <t xml:space="preserve">Occupati sovraistruiti sul totale degli occupati </t>
    </r>
    <r>
      <rPr>
        <i/>
        <sz val="14"/>
        <rFont val="Calibri"/>
        <family val="2"/>
        <scheme val="minor"/>
      </rPr>
      <t>(valore percentuale)</t>
    </r>
  </si>
  <si>
    <t>II. Mancata partecipazione</t>
  </si>
  <si>
    <t>III. Occupati femmine con o senza figli</t>
  </si>
  <si>
    <t>IV. Occupati sovraistruiti</t>
  </si>
  <si>
    <t xml:space="preserve">V. Part time involontario </t>
  </si>
  <si>
    <t>VI: Bassa Paga</t>
  </si>
  <si>
    <t>VIII. Donne occupate per settore economico</t>
  </si>
  <si>
    <t>IX. Tasso di femminilizzazione</t>
  </si>
  <si>
    <t>X. Operazioni di garanzia a favore imprese femminili</t>
  </si>
  <si>
    <t xml:space="preserve">L'indicatore è volto a mettere in evidenza gli importi garantiti alle imprese a prevalente  partecipazione femminile a valere sul Fondo di garanzia per le PMI. </t>
  </si>
  <si>
    <t xml:space="preserve">L'indicatore misura il numero delle domande accolte relative alle operazioni per le imprese a prevalente  partecipazione femminile, a valere sul Fondo di garanzia per le PMI. </t>
  </si>
  <si>
    <t>Valori assoluti - Conteggio unità domande accolte</t>
  </si>
  <si>
    <t>Vengono calcolati i finanziamenti concessi</t>
  </si>
  <si>
    <t>Vengono calcolati gli importi garantiti</t>
  </si>
  <si>
    <t>Vengono contate le unità di domande accolte</t>
  </si>
  <si>
    <t>Scheda informativa VIII - Percentuale delle donne occupate sul totale, per i principali settori di attività economica</t>
  </si>
  <si>
    <t>Scheda informativa VI - Bassa paga</t>
  </si>
  <si>
    <t>Scheda informativa III - Occupazione femminile con/senza figli</t>
  </si>
  <si>
    <t>Scheda informativa II - Mancata partecipazione.</t>
  </si>
  <si>
    <t>ULTERIORI RIPARTIZIONI DISPONIBILI</t>
  </si>
  <si>
    <t>Ripartizione territoriale e regionale. Sesso e classe di età</t>
  </si>
  <si>
    <t>Ripartizione territoriale e regionale. Classe di età.</t>
  </si>
  <si>
    <t>Ripartizione territoriale e regionale. Sesso e Classe di età.</t>
  </si>
  <si>
    <t>Ripartizione territoriale e regionale. Sesso e Classe di età</t>
  </si>
  <si>
    <t>RITARDO DI PUBBLICAZIONE</t>
  </si>
  <si>
    <t>Occupati che nei successivi 6 mesi ritengono sia probabile perdere il lavoro attuale e sia poco o per nulla probabile trovarne un altro simile / Totale occupati*100</t>
  </si>
  <si>
    <t>L'obiettivo è di monitorare la fluidità del mercato del lavoro e la velocità del turnover del lavoro</t>
  </si>
  <si>
    <t>Sesso e Classe di età</t>
  </si>
  <si>
    <t>Fonte: Eurostat - Labour Force Survey (EU-LFS)</t>
  </si>
  <si>
    <t>https://ec.europa.eu/eurostat/web/products-datasets/-/lfsa_egad</t>
  </si>
  <si>
    <t>L'indicatore mostra la distribuzione percentuale delle persone occupate tra i 20 e i 64 anni in base alla durata del lavoro. Per durata del lavoro si intende per quanti mesi sono stati nel loro attuale lavoro. Le persone occupate sono quelle che, durante la settimana di riferimento, hanno svolto un lavoro, anche solo per un'ora alla settimana, per guadagno o profitto familiare o che non erano al lavoro ma avevano un lavoro o un'attività da cui erano temporaneamente assenti a causa di qualcosa come malattia, vacanza, controversia industriale o istruzione e formazione. L'indicatore si basa sull'indagine sulle forze di lavoro dell'UE.</t>
  </si>
  <si>
    <t>Scheda informativa XI - Percezione di insicurezza dell'occupazione</t>
  </si>
  <si>
    <t xml:space="preserve">XI. Insicurezza occupazione </t>
  </si>
  <si>
    <t xml:space="preserve">XII. Occupazione nel lavoro attuale secondo la durata </t>
  </si>
  <si>
    <t xml:space="preserve">Scheda informativa XII - Occupazione nel lavoro attuale secondo la durata </t>
  </si>
  <si>
    <t xml:space="preserve">Tasso di mancata partecipazione al lavoro, per genere (indicatore BES-DEF)
</t>
  </si>
  <si>
    <t>Tasso di part time involontario per genere (su 100 occupati part-time con le stesse caratteristiche) (indicatore BES)</t>
  </si>
  <si>
    <t>Incidenza di lavoratori dipendenti con bassa paga per sesso (indicatore BES)</t>
  </si>
  <si>
    <t xml:space="preserve">Rapporto tra il tasso di occupazione delle donne di 25-49 anni con almeno un figlio in età prescolare (0-5 anni) e il tasso di occupazione delle donne di 25-49 anni senza figli, per 100 (indicatore BES-DEF)
</t>
  </si>
  <si>
    <t>Incidenza di occupati sovraistruiti per sesso e classe di età (indicatore BES)</t>
  </si>
  <si>
    <t>Percezione di insicurezza dell’occupazione (indicatore BES)</t>
  </si>
  <si>
    <r>
      <t xml:space="preserve">Numero delle domande accolte a favore delle imprese femminili e delle professioniste a valere su Sezione Speciale del Fondo centrale di garanzia per le PMI </t>
    </r>
    <r>
      <rPr>
        <i/>
        <sz val="14"/>
        <rFont val="Calibri"/>
        <family val="2"/>
        <scheme val="minor"/>
      </rPr>
      <t>(valori assoluti)</t>
    </r>
  </si>
  <si>
    <t>ISTAT, Rilevazione sulle forze di lavoro</t>
  </si>
  <si>
    <t>EUROSTAT - European Labour Force Survey (EU-LFS)</t>
  </si>
  <si>
    <t>EUROSTAT - Labour Force Survey (EU-LFS)</t>
  </si>
  <si>
    <t>Aggiornati trimestralmente</t>
  </si>
  <si>
    <r>
      <t xml:space="preserve">Percentuale di occupati che nei successivi 6 mesi ritengono sia probabile perdere il lavoro attuale e sia poco o per nulla probabile trovarne un altro simile sul totale degli occupati </t>
    </r>
    <r>
      <rPr>
        <i/>
        <sz val="14"/>
        <rFont val="Calibri"/>
        <family val="2"/>
        <scheme val="minor"/>
      </rPr>
      <t>(valori percentuali)</t>
    </r>
  </si>
  <si>
    <r>
      <t xml:space="preserve">Finanziamenti accolti a favore delle imprese femminili e delle professioniste a valere su Sezione Speciale del Fondo centrale di garanzia per le PMI </t>
    </r>
    <r>
      <rPr>
        <i/>
        <sz val="14"/>
        <rFont val="Calibri"/>
        <family val="2"/>
        <scheme val="minor"/>
      </rPr>
      <t>(milioni di euro)</t>
    </r>
  </si>
  <si>
    <r>
      <t xml:space="preserve">Importi garantiti a favore delle imprese femminili e delle professioniste a valere su Sezione Speciale del Fondo centrale di garanzia per le PMI </t>
    </r>
    <r>
      <rPr>
        <i/>
        <sz val="14"/>
        <rFont val="Calibri"/>
        <family val="2"/>
        <scheme val="minor"/>
      </rPr>
      <t>(milioni di euro)</t>
    </r>
  </si>
  <si>
    <r>
      <t>Rapporto tra la somma di disoccupati e inattivi “disponibili” (persone che non hanno cercato lavoro nelle ultime 4 settimane ma sono disponibili a lavorare), e la somma di forze lavoro (insieme di occupati e disoccupati) e inattivi “disponibili”, riferito alla popolazione tra 15 e 74 anni, distinti per genere (</t>
    </r>
    <r>
      <rPr>
        <i/>
        <sz val="14"/>
        <rFont val="Calibri"/>
        <family val="2"/>
        <scheme val="minor"/>
      </rPr>
      <t>Valore percentuale)</t>
    </r>
  </si>
  <si>
    <t>https://www.istat.it/it/benessere-e-sostenibilità/la-misurazione-del-benessere-(bes)/gli-indicatori-del-bes</t>
  </si>
  <si>
    <t xml:space="preserve">https://www.istat.it/it/benessere-e-sostenibilità/la-misurazione-del-benessere-(bes)/gli-indicatori-del-bes
</t>
  </si>
  <si>
    <t xml:space="preserve">Tasso di tenuta nel lavoro attuale secondo la durata </t>
  </si>
  <si>
    <t xml:space="preserve">L'indicatore è calcolato come il rapporto percentuale tra gli occupati di una determinata classe di età e la popolazione di riferimento della stessa classe di età, distinto per genere.
Gli occupati comprendono le persone  (nel caso specifico di 15-64 anni) che nella settimana di riferimento hanno svolto almeno un'ora di lavoro in una qualsiasi attività che preveda un corrispettivo monetario o in natura; hanno svolto almeno un'ora di lavoro non retribuito nella ditta di un familiare nella quale collaborano abitualmente e/o sono assenti dal lavoro (ad esempio per ferie, malattia o Cassa integrazione). </t>
  </si>
  <si>
    <t>L'indicatore consente di rappresentare le asimmetrie di genere nel mondo del lavoro e della conciliazione dei tempi di vita. Rispetto al tasso di disoccupazione, tale indicatore consente di tener conto anche del fenomeno dello scoraggiamento. Si tratta di un indicatore significativo per le politiche volte all'aumento della partecipazione e dell'occupazione e, in generale, per le politiche attive per il lavoro.</t>
  </si>
  <si>
    <t xml:space="preserve">L'indicatore è dato dal rapporto percentuale tra il tasso di occupazione delle donne di 25-49 anni con almeno un figlio in età prescolare e quello delle donne di pari età senza figli. L'indicatore assume in generale un valore inferiore a 100, ciò indica che il tasso di occupazione delle donne con figli tende ad essere inferiore a quello delle donne senza figli. L'indicatore fa parte dei 12 indicatori “di benessere equo e sostenibile (BES)" inseriti stabilmente nel ciclo di bilancio e nelle valutazioni previsive delle azioni programmatiche del Governo e monitorati  in un apposito allegato al Documento di economia e finanza. </t>
  </si>
  <si>
    <t>L'indicatore viene calcolato come il rapporto tra il numero degli occupati che svolgono involontariamente un lavoro part-time e il totale degli occupati part-time.</t>
  </si>
  <si>
    <t>L'indicatore è costruito come la percentuale di occupati dipendenti che hanno una paga bassa (retribuzione inferiore ai due terzi di quella mediana) rispetto al totale degli occupati dipendenti</t>
  </si>
  <si>
    <t>L'indicatore misura la quota delle donne occupate nei principali settori di attività economica. Si definisce occupato chi possiede un’occupazione in proprio o alle dipendenze da cui trae un profitto o una retribuzione o chi collabora con un familiare che svolge un’attività lavorativa in conto proprio senza avere un regolare contratto di lavoro (coadiuvante). I settori di attività economica sono definiti secondo la Classificazione delle attività economiche - Ateco 2007, derivata dalla classificazione internazionale "Nace rev. 2".</t>
  </si>
  <si>
    <t xml:space="preserve">L'indicatore è costruito come il rapporto percentuale tra le donne occupate secondo il settore di attività economica e il totale delle occupate. I settori di attività economica derivano dalla Classificazione Ateco 2007 e sono stati analizzati i seguenti: 
- Commercio
- Sanità e assistenza sociale
- Istruzione
- Ind. manifatturiera
- Alloggio e ristorazione
- Attività professionali e tecniche
- Personale domestico nelle famiglie
- Noleggio, servizi di supporto alle imprese
- Servizi generali della PA
https://www.istat.it/it/files//2011/03/note_esplicative_ateco.pdf
</t>
  </si>
  <si>
    <t xml:space="preserve">L'obiettivo è di osservare la composizione per genere dei singoli settore di attività economica, in modo da analizzare l'esistenza o meno della concentrazione delle donne nei settori nei quali sono classificati gli occupati. </t>
  </si>
  <si>
    <t xml:space="preserve">L'indicatore è volto a mettere in evidenza i finanziamenti concessi alle imprese a prevalente  partecipazione femminile a valere sul Fondo di garanzia per le PMI. </t>
  </si>
  <si>
    <t xml:space="preserve">L'indicatore considera:
1. “probabilità di perdere il proprio lavoro nei successivi 6 mesi”
2. “poco o per nulla probabile trovare un altro lavoro simile nei successivi 6 mesi”
</t>
  </si>
  <si>
    <t>Tramite l'indicatore si vuole misurare il sentimento di insicurezza dell’occupazione quale è percepito dal lavoratore,  in un mercato del lavoro sempre più flessibile. L'insicurezza può non essere strettamente connessa all’instabilità giuridica del rapporto di lavoro, e appare correlata piuttosto all’andamento del mercato del lavoro e soprattutto agli assetti delle provvidenze per chi perde il lavoro. Questo indicatore misura una percezione che può avere un importante impatto sul benessere psicologico dei lavoratori.</t>
  </si>
  <si>
    <t xml:space="preserve">L'indicatore viene calcolato come il rapporto tra gli occupati tra i 20 anni e i 64 anni, in base alla durata del lavoro, e il totale degli occupati tra i 20 anni e i 64 anni, distinti per genere. Per durata del lavoro si intende per quanti mesi sono stati nel loro attuale lavoro, nel caso dell'indicatore qui riportato la durata è fino a 11 mesi. Gli occupati comprendono le persone  che nella settimana di riferimento della rilevazione hanno svolto almeno un'ora di lavoro in una qualsiasi attività che preveda un corrispettivo monetario o in natura; hanno svolto almeno un'ora di lavoro non retribuito nella ditta di un familiare nella quale collaborano abitualmente e/o sono assenti dal lavoro (ad esempio per ferie, malattia o Cassa integrazione). </t>
  </si>
  <si>
    <t xml:space="preserve">La finalità è individuare la percentuale di donne occupate, con distinzione territoriale. Si tratta di un indicatore significativo per le politiche volte all'aumento dell'occupazione e, in generale, per le politiche attive per il lavoro sia sotto un aspetto territoriale che per genere. Il tasso di occupazione misura il grado con cui la domanda di lavoro (le imprese) riesce ad assorbire l'offerta di lavoro e a soddisfarla.
L'indicatore è da cosiderare congiuntamente con l'indicatore del tasso di attività, che valuta il rapporto delle forze di lavoro rispetto alla popolazione. Il tasso di attività che misura l'offerta di lavoro complessiva, ovvero quella parte di popolazione che vuole partecipare al mercato del lavoro (occupati+disoccupati). </t>
  </si>
  <si>
    <r>
      <t xml:space="preserve">Rapporto tra il totale delle persone occupate e la popolazione in età lavorativa, riferito alla popolazione tra 15 e 64 anni </t>
    </r>
    <r>
      <rPr>
        <i/>
        <sz val="14"/>
        <rFont val="Calibri"/>
        <family val="2"/>
        <scheme val="minor"/>
      </rPr>
      <t>(Valore percentuale) *</t>
    </r>
  </si>
  <si>
    <t>Appendice statistica paragrafo 1.2 - Il mercato del lavoro</t>
  </si>
  <si>
    <t>L'indicatore è calcolato come il rapporto percentuale tra il totale delle persone disoccupate e la forze di lavoro potenziali tra i 15 e i 74 anni e il totale delle forze di lavoro effettive e potenziali, distinti per genere. Fa parte dei 12 indicatori “di benessere equo e sostenibile (BES)" inseriti stabilmente nel ciclo di bilancio e nelle valutazioni previsive delle azioni programmatiche del Governo. Sono, inoltre, monitorati  in un apposito allegato al Documento di economia e finanza.</t>
  </si>
  <si>
    <r>
      <t xml:space="preserve">L'indicatore è calcolato come il rapporto percentuale tra gli occupati che svolgono un lavoro </t>
    </r>
    <r>
      <rPr>
        <i/>
        <sz val="14"/>
        <rFont val="Calibri"/>
        <family val="2"/>
        <scheme val="minor"/>
      </rPr>
      <t>part-time</t>
    </r>
    <r>
      <rPr>
        <sz val="14"/>
        <rFont val="Calibri"/>
        <family val="2"/>
        <scheme val="minor"/>
      </rPr>
      <t xml:space="preserve"> di tipo involontario e il totale degli occupati </t>
    </r>
    <r>
      <rPr>
        <i/>
        <sz val="14"/>
        <rFont val="Calibri"/>
        <family val="2"/>
        <scheme val="minor"/>
      </rPr>
      <t>part-time</t>
    </r>
    <r>
      <rPr>
        <sz val="14"/>
        <rFont val="Calibri"/>
        <family val="2"/>
        <scheme val="minor"/>
      </rPr>
      <t>, distinto per genere.</t>
    </r>
  </si>
  <si>
    <t>Tasso di part time involontario - 15-74 anni
(Indicatore BES)</t>
  </si>
  <si>
    <t>Incidenza di lavoratori dipendenti con bassa paga per sesso, regione e ripartizione geografica 
(Indicatore BES)</t>
  </si>
  <si>
    <t xml:space="preserve"> Percezione di insicurezza dell'occupazione
(Indicatore BES)</t>
  </si>
  <si>
    <t>Tasso di occupazione delle donne di 25-49 anni con figli in età prescolare (Valore percentuale) (indicatore BES-DEF)</t>
  </si>
  <si>
    <t>Incidenza di occupati sovraistruiti per sesso (Valore percentuale) (indicatore BES)</t>
  </si>
  <si>
    <t>Incidenza di lavoratori dipendenti con bassa paga per sesso (Valore percentuale) (indicatore BES)</t>
  </si>
  <si>
    <t xml:space="preserve">Occupati per profilo professionale e genere (Valore percentuale) </t>
  </si>
  <si>
    <t>Percentuale delle donne occupate sul totale per i principali settori di attività economica (Valore percentuale)</t>
  </si>
  <si>
    <t>Tasso di femminilizzazione per i principali settori di attività economica (Valore percentuale)</t>
  </si>
  <si>
    <t>Scheda informativa V - Part time involontario</t>
  </si>
  <si>
    <t>Scheda informativa VII - Occupati per profilo professionale</t>
  </si>
  <si>
    <t>Scheda informativa IX - Tasso di femminilizzazione per i principali settori di attività economica</t>
  </si>
  <si>
    <t>Scheda informativa X - Operazioni di garanzia a favore delle imprese femminili e delle professioniste</t>
  </si>
  <si>
    <r>
      <t xml:space="preserve">a. </t>
    </r>
    <r>
      <rPr>
        <sz val="14"/>
        <color theme="1"/>
        <rFont val="Calibri"/>
        <family val="2"/>
        <scheme val="minor"/>
      </rPr>
      <t>Finanziamenti accolti a favore delle imprese femminili e delle professioniste a valere su Sezione Speciale del Fondo centrale di garanzia per le PMI</t>
    </r>
  </si>
  <si>
    <r>
      <t xml:space="preserve">b. </t>
    </r>
    <r>
      <rPr>
        <sz val="14"/>
        <color theme="1"/>
        <rFont val="Calibri"/>
        <family val="2"/>
        <scheme val="minor"/>
      </rPr>
      <t>Importi garantiti a favore delle imprese femminili e delle professioniste a valere su Sezione Speciale del Fondo centrale di garanzia per le PMI</t>
    </r>
  </si>
  <si>
    <r>
      <t xml:space="preserve">c. </t>
    </r>
    <r>
      <rPr>
        <sz val="14"/>
        <color theme="1"/>
        <rFont val="Calibri"/>
        <family val="2"/>
        <scheme val="minor"/>
      </rPr>
      <t xml:space="preserve">Numero delle domande accolte a favore delle imprese femminili e delle professioniste a valere su Sezione Speciale del Fondo centrale di garanzia per le PMI </t>
    </r>
  </si>
  <si>
    <t>Tasso di femminilizzazione per i principali settori di attività economica</t>
  </si>
  <si>
    <t>Tasso di occupazione, per genere (Valore percentuale)</t>
  </si>
  <si>
    <t>Tasso di occupazione, per genere</t>
  </si>
  <si>
    <r>
      <t xml:space="preserve">
https://www.istat.it/it/benessere-e-sostenibilità/la-misurazione-del-benessere-(bes)/gli-indicatori-del-bes
</t>
    </r>
    <r>
      <rPr>
        <u/>
        <sz val="14"/>
        <color rgb="FFFF0000"/>
        <rFont val="Calibri"/>
        <family val="2"/>
        <scheme val="minor"/>
      </rPr>
      <t xml:space="preserve">
</t>
    </r>
  </si>
  <si>
    <t xml:space="preserve">Tasso di mancata partecipazione al lavoro, per genere.
(Indicatore BES-DEF) </t>
  </si>
  <si>
    <t>Rapporto tra il tasso di occupazione delle donne di 25-49 anni con almeno un figlio in età prescolare (0-5 anni) e il tasso di occupazione delle donne di 25-49 anni senza figli, per 100
(Indicatore BES-DEF)</t>
  </si>
  <si>
    <t>Scheda informativa IV - Occupati sovraistruiti</t>
  </si>
  <si>
    <t xml:space="preserve"> Incidenza di occupati sovraistruiti per sesso e classe di età
(Indicatore BES)</t>
  </si>
  <si>
    <t>Percentuale delle donne occupate sul totale per i principali settori di attività economica</t>
  </si>
  <si>
    <t>Tasso di mancata partecipazione al lavoro, per genere (Valore percentuale) (indicatore BES-DEF)</t>
  </si>
  <si>
    <r>
      <rPr>
        <b/>
        <sz val="14"/>
        <color theme="1"/>
        <rFont val="Calibri"/>
        <family val="2"/>
        <scheme val="minor"/>
      </rPr>
      <t xml:space="preserve">a. </t>
    </r>
    <r>
      <rPr>
        <sz val="14"/>
        <color theme="1"/>
        <rFont val="Calibri"/>
        <family val="2"/>
        <scheme val="minor"/>
      </rPr>
      <t>Finanziamenti accolti a favore delle imprese femminili e delle professioniste a valere su Sezione Speciale del Fondo centrale di garanzia per le PMI (milioni di euro)</t>
    </r>
  </si>
  <si>
    <r>
      <rPr>
        <b/>
        <sz val="14"/>
        <color theme="1"/>
        <rFont val="Calibri"/>
        <family val="2"/>
        <scheme val="minor"/>
      </rPr>
      <t xml:space="preserve">b. </t>
    </r>
    <r>
      <rPr>
        <sz val="14"/>
        <color theme="1"/>
        <rFont val="Calibri"/>
        <family val="2"/>
        <scheme val="minor"/>
      </rPr>
      <t>Importi garantiti a favore delle imprese femminili e delle professioniste a valere su Sezione Speciale del Fondo centrale di garanzia per le PMI (milioni di euro)</t>
    </r>
  </si>
  <si>
    <r>
      <rPr>
        <b/>
        <sz val="14"/>
        <color theme="1"/>
        <rFont val="Calibri"/>
        <family val="2"/>
        <scheme val="minor"/>
      </rPr>
      <t xml:space="preserve">c. </t>
    </r>
    <r>
      <rPr>
        <sz val="14"/>
        <color theme="1"/>
        <rFont val="Calibri"/>
        <family val="2"/>
        <scheme val="minor"/>
      </rPr>
      <t>Numero delle domande accolte a favore delle imprese femminili e delle professioniste a valere su Sezione Speciale del Fondo centrale di garanzia per le PMI (valore assoluto)</t>
    </r>
  </si>
  <si>
    <t>Percezione di insicurezza dell'occupazione (valore percentuale) (indicatore BES)</t>
  </si>
  <si>
    <t>Tasso di tenuta nel lavoro attuale secondo la durata (valore percentuale)</t>
  </si>
  <si>
    <t>UE - 27</t>
  </si>
  <si>
    <t>Il regolamento (UE) 2019/1700 del Parlamento europeo e del Consiglio europeo del 10 ottobre 2019, e il regolamento di esecuzione (UE) 2019/2240 della commissione del 16 dicembre 2019 hanno aggiornato le definizioni sullo status lavorativo delle persone andando a incidere nelle statistiche sull’occupazione rilevate nella Labour force survey – LFS dell’Eurostat (codice dataset: lfsi_emp_a). Le modifiche sono consolidate nei dati pubblicati nel 2021 e hanno interrotto la precedente serie storica. In data 5 ottobre 2021 i dati sull’occupazione con le nuove definizioni sono disponibili per il periodo 2009-2020. https://ec.europa.eu/eurostat/statistics-explained/index.php?title=EU_labour_force_survey_-_correction_for_breaks_in_time_series&amp;stable=0#Comparability_over_time_-_correction_of_breaks_in_time_series La Nota di aggiornamento al Documento di economia e finanza 2021 ha approfondito l’impatto delle nuove definizioni sulle stime di occupazioni. Nella nuova definizione di occupato il criterio prevalente è la durata dell’assenza dal lavoro (più o meno di 3 mesi). Il lavoratore assente dal lavoro da più di tre mesi viene ora considerato non occupato, con alcune eccezioni come per esempio assenze legate all’assenza per maternità e malattia. Cfr. il Focus “La nuova Rilevazione sulle Forze di Lavoro (RFL)” http://www.dt.mef.gov.it/modules/documenti_it/analisi_progammazione/documenti_programmatici/nadef_2021/NADEF_2021.pdf</t>
  </si>
  <si>
    <t>L'indicatore viene calcolato come il rapporto percentuale tra gli occupati tra i 15 anni e i 64 anni e la popolazione di riferimento della stessa classe di età, distinto per genere. Gli occupati comprendono le persone  che nella settimana di riferimento della rilevazione hanno svolto almeno un'ora di lavoro in una qualsiasi attività che preveda un corrispettivo monetario o in natura; hanno svolto almeno un'ora di lavoro non retribuito nella ditta di un familiare nella quale collaborano abitualmente e/o sono assenti dal lavoro (ad esempio per ferie, malattia o Cassa integrazione). 
Il regolamento (UE) 2019/1700 del Parlamento europeo e del Consiglio europeo del 10 ottobre 2019, e il regolamento di esecuzione (UE) 2019/2240 della commissione del 16 dicembre 2019 hanno aggiornato le definizioni sullo status lavorativo delle persone andando a incidere nelle statistiche sull’occupazione rilevate nella Labour force survey – LFS dell’Eurostat (codice dataset: lfsi_emp_a). Le modifiche sono consolidate nei dati pubblicati nel 2021 e hanno interrotto la precedente serie storica. In data 5 ottobre 2021 i dati sull’occupazione con le nuove definizioni sono disponibili per il periodo 2009-2020. https://ec.europa.eu/eurostat/statistics-explained/index.php?title=EU_labour_force_survey_-_correction_for_breaks_in_time_series&amp;stable=0#Comparability_over_time_-_correction_of_breaks_in_time_series La Nota di aggiornamento al Documento di economia e finanza 2021 ha approfondito l’impatto delle nuove definizioni sulle stime di occupazioni. Nella nuova definizione di occupato il criterio prevalente è la durata dell’assenza dal lavoro (più o meno di 3 mesi). Il lavoratore assente dal lavoro da più di tre mesi viene ora considerato non occupato, con alcune eccezioni come per esempio assenze legate all’assenza per maternità e malattia. Cfr. il Focus “La nuova Rilevazione sulle Forze di Lavoro (RFL)” http://www.dt.mef.gov.it/modules/documenti_it/analisi_progammazione/documenti_programmatici/nadef_2021/NADEF_2021.pdf</t>
  </si>
  <si>
    <t xml:space="preserve">VII. Occupati profilo professionale </t>
  </si>
  <si>
    <r>
      <t>Tasso di part time involontario per genere (su 100 occupati part-time con le stesse caratteristiche) riferito alla popolazione tra 15 e 74 anni</t>
    </r>
    <r>
      <rPr>
        <i/>
        <sz val="14"/>
        <rFont val="Calibri"/>
        <family val="2"/>
        <scheme val="minor"/>
      </rPr>
      <t xml:space="preserve"> (Valore percentuale)</t>
    </r>
  </si>
  <si>
    <r>
      <t xml:space="preserve">Incidenza di lavoratori dipendenti con bassa paga per sesso </t>
    </r>
    <r>
      <rPr>
        <i/>
        <sz val="14"/>
        <rFont val="Calibri"/>
        <family val="2"/>
        <scheme val="minor"/>
      </rPr>
      <t>(valori percentuali)</t>
    </r>
  </si>
  <si>
    <t xml:space="preserve">Ambito di intervento - Il mercato del lavoro * </t>
  </si>
  <si>
    <t>Italia**</t>
  </si>
  <si>
    <t>** Dati 2021 non disponibili</t>
  </si>
  <si>
    <t>https://www.istat.it/it/benessere-e-sostenibilità/la-misurazione-del-benessere-(bes)/gli-indicatori-del-bes
https://www.istat.it/it/benessere-e-sostenibilità/la-misurazione-del-benessere-(bes)-/il-bes-nel-def
https://www.istat.it/it/benessere-e-sostenibilit%C3%A0/obiettivi-di-sviluppo-sostenibile/gli-indicatori-istat</t>
  </si>
  <si>
    <t>XIII. Le caratteristiche 
delle imprese femminili in Italia</t>
  </si>
  <si>
    <r>
      <rPr>
        <b/>
        <sz val="14"/>
        <rFont val="Calibri"/>
        <family val="2"/>
        <scheme val="minor"/>
      </rPr>
      <t>a</t>
    </r>
    <r>
      <rPr>
        <sz val="14"/>
        <rFont val="Calibri"/>
        <family val="2"/>
        <scheme val="minor"/>
      </rPr>
      <t>. Numero delle imprese femminili in Italia (valori assoluti)</t>
    </r>
  </si>
  <si>
    <r>
      <rPr>
        <b/>
        <sz val="14"/>
        <rFont val="Calibri"/>
        <family val="2"/>
        <scheme val="minor"/>
      </rPr>
      <t>b.</t>
    </r>
    <r>
      <rPr>
        <sz val="14"/>
        <rFont val="Calibri"/>
        <family val="2"/>
        <scheme val="minor"/>
      </rPr>
      <t xml:space="preserve"> Numero delle delle imprese femminili in Italia per settore di attività economica (valori assoluti)</t>
    </r>
  </si>
  <si>
    <r>
      <rPr>
        <b/>
        <sz val="14"/>
        <rFont val="Calibri"/>
        <family val="2"/>
        <scheme val="minor"/>
      </rPr>
      <t>c.</t>
    </r>
    <r>
      <rPr>
        <sz val="14"/>
        <rFont val="Calibri"/>
        <family val="2"/>
        <scheme val="minor"/>
      </rPr>
      <t xml:space="preserve"> Numero delle imprese femminili in Italia per forma societaria (valori assoluti)</t>
    </r>
  </si>
  <si>
    <r>
      <rPr>
        <b/>
        <sz val="14"/>
        <rFont val="Calibri"/>
        <family val="2"/>
        <scheme val="minor"/>
      </rPr>
      <t>d.</t>
    </r>
    <r>
      <rPr>
        <sz val="14"/>
        <rFont val="Calibri"/>
        <family val="2"/>
        <scheme val="minor"/>
      </rPr>
      <t xml:space="preserve"> Numero delle imprese giovanili femminili in Italia (valori assoluti)</t>
    </r>
  </si>
  <si>
    <r>
      <rPr>
        <b/>
        <sz val="14"/>
        <rFont val="Calibri"/>
        <family val="2"/>
        <scheme val="minor"/>
      </rPr>
      <t>e.</t>
    </r>
    <r>
      <rPr>
        <sz val="14"/>
        <rFont val="Calibri"/>
        <family val="2"/>
        <scheme val="minor"/>
      </rPr>
      <t xml:space="preserve"> Numero delle imprese femminili in Italia per macroterritorio (valori assoluti)</t>
    </r>
  </si>
  <si>
    <r>
      <rPr>
        <b/>
        <sz val="14"/>
        <rFont val="Calibri"/>
        <family val="2"/>
        <scheme val="minor"/>
      </rPr>
      <t>f.</t>
    </r>
    <r>
      <rPr>
        <sz val="14"/>
        <rFont val="Calibri"/>
        <family val="2"/>
        <scheme val="minor"/>
      </rPr>
      <t xml:space="preserve"> Numero delle imprese non femminili in Italia per macroterritorio (valori assoluti)</t>
    </r>
  </si>
  <si>
    <r>
      <rPr>
        <b/>
        <sz val="14"/>
        <rFont val="Calibri"/>
        <family val="2"/>
        <scheme val="minor"/>
      </rPr>
      <t>g.</t>
    </r>
    <r>
      <rPr>
        <sz val="14"/>
        <rFont val="Calibri"/>
        <family val="2"/>
        <scheme val="minor"/>
      </rPr>
      <t>Numero di imprese femminili giovanili sotto forma di società di capitale per grado di imprenditorialità femminile (valori assoluti)</t>
    </r>
  </si>
  <si>
    <r>
      <rPr>
        <b/>
        <sz val="14"/>
        <rFont val="Calibri"/>
        <family val="2"/>
        <scheme val="minor"/>
      </rPr>
      <t>h.</t>
    </r>
    <r>
      <rPr>
        <sz val="14"/>
        <rFont val="Calibri"/>
        <family val="2"/>
        <scheme val="minor"/>
      </rPr>
      <t xml:space="preserve"> Numero di imprese femminili non giovanili sotto forma di società di capitale per grado di imprenditorialità femminile (valori assoluti)</t>
    </r>
  </si>
  <si>
    <t>Scheda informativa XIII - Le caratteristiche delle imprese femminili in Italia</t>
  </si>
  <si>
    <r>
      <rPr>
        <b/>
        <sz val="14"/>
        <color theme="1"/>
        <rFont val="Calibri"/>
        <family val="2"/>
        <scheme val="minor"/>
      </rPr>
      <t>a</t>
    </r>
    <r>
      <rPr>
        <sz val="14"/>
        <color theme="1"/>
        <rFont val="Calibri"/>
        <family val="2"/>
        <scheme val="minor"/>
      </rPr>
      <t>. Numero delle imprese femminili in Italia</t>
    </r>
  </si>
  <si>
    <r>
      <rPr>
        <b/>
        <sz val="14"/>
        <color theme="1"/>
        <rFont val="Calibri"/>
        <family val="2"/>
        <scheme val="minor"/>
      </rPr>
      <t xml:space="preserve">b. </t>
    </r>
    <r>
      <rPr>
        <sz val="14"/>
        <color theme="1"/>
        <rFont val="Calibri"/>
        <family val="2"/>
        <scheme val="minor"/>
      </rPr>
      <t>Numero delle delle imprese femminili in Italia per settore di attività economica</t>
    </r>
  </si>
  <si>
    <r>
      <t xml:space="preserve">c. </t>
    </r>
    <r>
      <rPr>
        <sz val="14"/>
        <color theme="1"/>
        <rFont val="Calibri"/>
        <family val="2"/>
        <scheme val="minor"/>
      </rPr>
      <t>Numero delle imprese femminili in Italia per forma societaria</t>
    </r>
  </si>
  <si>
    <r>
      <t xml:space="preserve">d. </t>
    </r>
    <r>
      <rPr>
        <sz val="14"/>
        <color theme="1"/>
        <rFont val="Calibri"/>
        <family val="2"/>
        <scheme val="minor"/>
      </rPr>
      <t>Numero delle imprese giovanili femminili in Italia</t>
    </r>
  </si>
  <si>
    <r>
      <t xml:space="preserve">e. </t>
    </r>
    <r>
      <rPr>
        <sz val="14"/>
        <color theme="1"/>
        <rFont val="Calibri"/>
        <family val="2"/>
        <scheme val="minor"/>
      </rPr>
      <t>Numero delle imprese femminili in Italia per macroterritorio</t>
    </r>
  </si>
  <si>
    <r>
      <t xml:space="preserve">f. </t>
    </r>
    <r>
      <rPr>
        <sz val="14"/>
        <color theme="1"/>
        <rFont val="Calibri"/>
        <family val="2"/>
        <scheme val="minor"/>
      </rPr>
      <t>Numero delle imprese non femminili in Italia per macroterritorio</t>
    </r>
  </si>
  <si>
    <r>
      <t xml:space="preserve">g. </t>
    </r>
    <r>
      <rPr>
        <sz val="14"/>
        <color theme="1"/>
        <rFont val="Calibri"/>
        <family val="2"/>
        <scheme val="minor"/>
      </rPr>
      <t>Numero di imprese femminili giovanili sotto forma di società di capitale per grado di imprenditorialità femminile</t>
    </r>
    <r>
      <rPr>
        <sz val="14"/>
        <color theme="1"/>
        <rFont val="Calibri"/>
        <family val="2"/>
      </rPr>
      <t>*</t>
    </r>
  </si>
  <si>
    <r>
      <t xml:space="preserve">h. </t>
    </r>
    <r>
      <rPr>
        <sz val="14"/>
        <color theme="1"/>
        <rFont val="Calibri"/>
        <family val="2"/>
        <scheme val="minor"/>
      </rPr>
      <t>Numero di imprese femminili non giovanili sotto forma di società di capitale per grado di imprenditorialità femminile</t>
    </r>
    <r>
      <rPr>
        <b/>
        <sz val="14"/>
        <color theme="1"/>
        <rFont val="Calibri"/>
        <family val="2"/>
      </rPr>
      <t>*</t>
    </r>
  </si>
  <si>
    <t xml:space="preserve">L'indicatore è volto a mettere in evidenza il numero delle imprese femminili in Italia. </t>
  </si>
  <si>
    <t xml:space="preserve">L'indicatore è volto a mettere in evidenza la distribuzione delle imprese femminili in Italia per macro-settore di attività economica. </t>
  </si>
  <si>
    <t xml:space="preserve">L'indicatore evidenzia la distribuzione delle imprese femminili in Italia per forma societaria. </t>
  </si>
  <si>
    <t xml:space="preserve">L'indicatore misura il numero delle imprese giovanili femminili in Italia. </t>
  </si>
  <si>
    <t xml:space="preserve">L'indicatore misura il numero delle imprese femminili per macroterritorio in Italia. </t>
  </si>
  <si>
    <t xml:space="preserve">L'indicatore misura il numero delle imprese non femminili per macroterritorio in Italia. </t>
  </si>
  <si>
    <t xml:space="preserve">L'indicatore misura il numero delle imprese femminili giovanili in base alla forma di società di capitale e per grado di imprenditorialità femminile. </t>
  </si>
  <si>
    <t xml:space="preserve">L'indicatore misura il numero delle imprese non femminili giovanili in base alla forma di società di capitale e per grado di imprenditorialità femminile. </t>
  </si>
  <si>
    <t xml:space="preserve">L'indicatore misura sia la percentuale di imprese femminili rispetto al totale delle imprese e il numero in valore assoluto di imprese femminili per classe di addetti. </t>
  </si>
  <si>
    <t xml:space="preserve">Valori assoluti </t>
  </si>
  <si>
    <t xml:space="preserve">Valori percentuali e Valori assoluti </t>
  </si>
  <si>
    <t xml:space="preserve">Individuare le caratteristiche delle imprese femminili attraverso i dati di Unioncamere, grazie al patrimonio informativo fondato sui dati del Registro delle imprese, e valorizzati dall’Osservatorio dell’imprenditoria femminile di Unioncamere-Infocamere. In particolare, Unioncamere nel 2009 – partendo dalla legge 215/92 e in considerazione delle modifiche legislative intervenute sul libro soci delle società di capitali - ha aggiornato l' algoritmo per la definizione di impresa femminile all’interno del Registro delle imprese delle Camere di commercio che era stato già formulato nel 2003. In particolare, sono qualificate femminili:
• le imprese individuali di cui siano titolari donne ovvero gestite da donne;
• le società di persone in cui la maggioranza dei soci è di genere femminile;
• le società di capitali in cui la maggioranza delle quote di partecipazione sia nella titolarità di donne, ovvero in cui la maggioranza delle cariche sia attribuita a donne, ovvero le imprese in cui la media tra le quote di partecipazione nella titolarità di donne, ovvero in cui la maggioranza delle cariche sia attribuita a donne, ovvero le imprese in cui la media tra le quote di partecipazione nella titolarità di donne e le quote delle cariche attribuite a donne risulti superiore al 50%;
• le imprese cooperative in cui la maggioranza dei soci sia di genere femminile.
</t>
  </si>
  <si>
    <t xml:space="preserve">Annuale </t>
  </si>
  <si>
    <t>Vengono conteggiate le imprese femminili come da definizione formulata da Unioncamere</t>
  </si>
  <si>
    <t>Vengono conteggiate le imprese femminili come da definizione formulata da Unioncamere in base a macrosettore di attività economica</t>
  </si>
  <si>
    <t>Vengono conteggiate le imprese femminili come da definizione formulata da Unioncamere in base alla forma societaria</t>
  </si>
  <si>
    <t>Vengono conteggiate le imprese femminili come da definizione formulata da Unioncamere per macroterritorio</t>
  </si>
  <si>
    <t>Vengono conteggiate le imprese non femminili come da definizione formulata da Unioncamere per macroterritorio</t>
  </si>
  <si>
    <t>Vengono conteggiate le imprese femminili come da definizione formulata da Unioncamere in base alla forma di società di capitale e per grado di imprenditorialità femminile</t>
  </si>
  <si>
    <t>Vengono conteggiate le imprese non femminili come da definizione formulata da Unioncamere in base alla forma di società di capitale e per grado di imprenditorialità femminile</t>
  </si>
  <si>
    <t>Il tasso di femminilizzazione delle imprese per classe di addetti viene calcolato come il rapporto percentuale tra il numero di imprese femminili sul totale degli imprese; inoltre vengono conteggiate le imprese femminili per classe di addetti come da definizione formulata da Unioncamere</t>
  </si>
  <si>
    <t>Unioncamere -  Unione italiana delle Camere di commercio, industria, artigianato e agricoltura - Rapporto Imprenditoria femminile</t>
  </si>
  <si>
    <r>
      <t xml:space="preserve">* Il </t>
    </r>
    <r>
      <rPr>
        <b/>
        <sz val="12"/>
        <color theme="1"/>
        <rFont val="Calibri"/>
        <family val="2"/>
        <scheme val="minor"/>
      </rPr>
      <t>grado di imprenditorialità femminile</t>
    </r>
    <r>
      <rPr>
        <sz val="12"/>
        <color theme="1"/>
        <rFont val="Calibri"/>
        <family val="2"/>
        <scheme val="minor"/>
      </rPr>
      <t xml:space="preserve"> è rappresentato come segue:
• Esclusivo [% del capitale sociale + % Amministratori] / 2 &gt; 66%
• Forte [% del capitale sociale + % Amministratori] / 2 = 100%
• Maggioritario [% del capitale sociale + % Amministratori] / 2 &gt; 50%</t>
    </r>
  </si>
  <si>
    <t>Caratteristiche 
delle imprese femminili in Italia</t>
  </si>
  <si>
    <t>Numero delle imprese femminili in Italia (valori assoluti)</t>
  </si>
  <si>
    <t>Unioncamere - Rapporto
Imprenditoria
femminile</t>
  </si>
  <si>
    <t>Numero delle imprese femminili in Italia per settore (valori assoluti)</t>
  </si>
  <si>
    <t>Servizi</t>
  </si>
  <si>
    <t>Agricoltura</t>
  </si>
  <si>
    <t>Industria</t>
  </si>
  <si>
    <t>Imprese non classificate</t>
  </si>
  <si>
    <t>Numero delle imprese femminili in Italia per forma societaria (valori assoluti)</t>
  </si>
  <si>
    <t>Società di capitale</t>
  </si>
  <si>
    <t>Società di persone</t>
  </si>
  <si>
    <t>Imprese individuali</t>
  </si>
  <si>
    <t>Società cooperative</t>
  </si>
  <si>
    <t>Società consortili</t>
  </si>
  <si>
    <t>Altre forme societarie</t>
  </si>
  <si>
    <r>
      <t>Numero delle imprese giovanili femminili</t>
    </r>
    <r>
      <rPr>
        <sz val="14"/>
        <rFont val="Calibri"/>
        <family val="2"/>
      </rPr>
      <t>***</t>
    </r>
    <r>
      <rPr>
        <sz val="14"/>
        <rFont val="Calibri"/>
        <family val="2"/>
        <scheme val="minor"/>
      </rPr>
      <t xml:space="preserve"> in Italia (valori assoluti)</t>
    </r>
  </si>
  <si>
    <t>Numero delle imprese femminili in Italia per macroterritorio (valori assoluti)</t>
  </si>
  <si>
    <t>Nord</t>
  </si>
  <si>
    <t>Centro</t>
  </si>
  <si>
    <t>Sud e Isole</t>
  </si>
  <si>
    <t>Numero delle imprese non femminili in Italia per macroterritorio (valori assoluti)</t>
  </si>
  <si>
    <t>Esclusivo</t>
  </si>
  <si>
    <t>Forte</t>
  </si>
  <si>
    <t>Maggioritario</t>
  </si>
  <si>
    <t>Unioncamere - Rapporto 
Imprenditoria
 femminile - % imprese femminili</t>
  </si>
  <si>
    <t>0 addetti</t>
  </si>
  <si>
    <t>Unioncamere - Rapporto 
Imprenditoria
 femminile - n. imprese femminili</t>
  </si>
  <si>
    <t>1 addetti</t>
  </si>
  <si>
    <t>2-5 addetti</t>
  </si>
  <si>
    <t>6-9 addetti</t>
  </si>
  <si>
    <t>10-19 addetti</t>
  </si>
  <si>
    <t>20-49 addetti</t>
  </si>
  <si>
    <t>50-99 addetti</t>
  </si>
  <si>
    <t>100-249 addetti</t>
  </si>
  <si>
    <t>250-499 addetti</t>
  </si>
  <si>
    <t>più di 500 addetti</t>
  </si>
  <si>
    <r>
      <t>***</t>
    </r>
    <r>
      <rPr>
        <sz val="12"/>
        <rFont val="Calibri"/>
        <family val="2"/>
      </rPr>
      <t>*</t>
    </r>
    <r>
      <rPr>
        <sz val="12"/>
        <rFont val="Calibri"/>
        <family val="2"/>
        <scheme val="minor"/>
      </rPr>
      <t xml:space="preserve"> Il </t>
    </r>
    <r>
      <rPr>
        <b/>
        <sz val="12"/>
        <rFont val="Calibri"/>
        <family val="2"/>
        <scheme val="minor"/>
      </rPr>
      <t>grado di imprenditorialità femminile</t>
    </r>
    <r>
      <rPr>
        <sz val="12"/>
        <rFont val="Calibri"/>
        <family val="2"/>
        <scheme val="minor"/>
      </rPr>
      <t xml:space="preserve"> è rappresentato come segue:
</t>
    </r>
    <r>
      <rPr>
        <sz val="12"/>
        <rFont val="Calibri"/>
        <family val="2"/>
      </rPr>
      <t>•</t>
    </r>
    <r>
      <rPr>
        <sz val="6.6"/>
        <rFont val="Calibri"/>
        <family val="2"/>
      </rPr>
      <t xml:space="preserve"> </t>
    </r>
    <r>
      <rPr>
        <sz val="12"/>
        <rFont val="Calibri"/>
        <family val="2"/>
      </rPr>
      <t>Esclusivo</t>
    </r>
    <r>
      <rPr>
        <sz val="12"/>
        <rFont val="Calibri"/>
        <family val="2"/>
        <scheme val="minor"/>
      </rPr>
      <t xml:space="preserve"> [% del capitale sociale + % Amministratori] / 2 &gt; 66%
• Forte [% del capitale sociale + % Amministratori] / 2 = 100%
• Maggioritario [% del capitale sociale + % Amministratori] / 2 &gt; 50%
</t>
    </r>
  </si>
  <si>
    <t>Genere o altra variabile di classificazione</t>
  </si>
  <si>
    <t>Tasso di imprese femminili per classe di addetti e numero di imprese femminili per classe di addetti</t>
  </si>
  <si>
    <r>
      <t xml:space="preserve">i. </t>
    </r>
    <r>
      <rPr>
        <sz val="14"/>
        <color theme="1"/>
        <rFont val="Calibri"/>
        <family val="2"/>
        <scheme val="minor"/>
      </rPr>
      <t xml:space="preserve"> Tasso di imprese femminili per classe di addetti e numero di imprese femminili per classe di addetti</t>
    </r>
  </si>
  <si>
    <r>
      <t xml:space="preserve">** Le </t>
    </r>
    <r>
      <rPr>
        <b/>
        <sz val="11"/>
        <color theme="1"/>
        <rFont val="Calibri"/>
        <family val="2"/>
        <scheme val="minor"/>
      </rPr>
      <t>imprese giovanili femminili, come riportato nel II Rapporto nazionale di Unioncamere sull'imprenditoria femminile,</t>
    </r>
    <r>
      <rPr>
        <sz val="11"/>
        <color theme="1"/>
        <rFont val="Calibri"/>
        <family val="2"/>
        <scheme val="minor"/>
      </rPr>
      <t xml:space="preserve"> sono quelle in cui  le donne hanno un'età compresa tra i 18 e i 29 anni.</t>
    </r>
  </si>
  <si>
    <t>***  Le imprese giovanili femminili, come riportato nel II Rapporto nazionale di Unioncamere sull'imprenditoria femminile, sono quelle in cui  le donne hanno un'età compresa tra i 18 e i 29 anni.</t>
  </si>
  <si>
    <r>
      <t>Vengono conteggiate le imprese femminili giovanili</t>
    </r>
    <r>
      <rPr>
        <sz val="14"/>
        <rFont val="Calibri"/>
        <family val="2"/>
      </rPr>
      <t>**</t>
    </r>
    <r>
      <rPr>
        <sz val="14"/>
        <rFont val="Calibri"/>
        <family val="2"/>
        <scheme val="minor"/>
      </rPr>
      <t xml:space="preserve"> come da definizione formulata da Unioncamere</t>
    </r>
  </si>
  <si>
    <r>
      <rPr>
        <b/>
        <sz val="14"/>
        <rFont val="Calibri"/>
        <family val="2"/>
        <scheme val="minor"/>
      </rPr>
      <t>i.</t>
    </r>
    <r>
      <rPr>
        <sz val="14"/>
        <rFont val="Calibri"/>
        <family val="2"/>
        <scheme val="minor"/>
      </rPr>
      <t xml:space="preserve"> Tasso di imprese femminili per classe di addetti (valori percentuali) e numero di imprese femminili per classe di addetti (valori assoluti)</t>
    </r>
  </si>
  <si>
    <r>
      <t>Occupati in altro lavoro indipendente  (</t>
    </r>
    <r>
      <rPr>
        <i/>
        <sz val="14"/>
        <rFont val="Calibri"/>
        <family val="2"/>
        <scheme val="minor"/>
      </rPr>
      <t xml:space="preserve">valori percentuali) </t>
    </r>
  </si>
  <si>
    <t>* Dati aggiornati rispetto a precedenti rilevazioni</t>
  </si>
  <si>
    <t>12.3</t>
  </si>
  <si>
    <t>http://ec.europa.eu/eurostat/web/products-datasets/-/lfsa_eppgai
https://ec.europa.eu/eurostat/databrowser/view/lfsa_eppgai/default/table?lang=en
https://www.istat.it/it/benessere-e-sostenibilità/la-misurazione-del-benessere-(bes)/gli-indicatori-del-bes
https://www.istat.it/it/benessere-e-sostenibilit%C3%A0/obiettivi-di-sviluppo-sostenibile/gli-indicatori-istat</t>
  </si>
  <si>
    <t xml:space="preserve">https://www.fondidigaranzia.it/le-sezioni-del-fondo/imprese-femminili/
</t>
  </si>
  <si>
    <t>n.d.</t>
  </si>
  <si>
    <t xml:space="preserve">
https://www.istat.it/it/benessere-e-sostenibilit%C3%A0/obiettivi-di-sviluppo-sostenibile/gli-indicatori-istat
</t>
  </si>
  <si>
    <t>https://www.istat.it/dati/banche-dati/
https://esploradati.istat.it/databrowser/#/
https://www.istat.it/it/benessere-e-sostenibilità/la-misurazione-del-benessere-(bes)-/gli-indicatori-del-bes
https://www.istat.it/it/benessere-e-sostenibilit%C3%A0/obiettivi-di-sviluppo-sostenibile/gli-indicatori-istat</t>
  </si>
  <si>
    <t>https://esploradati.istat.it/databrowser/#/
https://www.istat.it/dati/banche-dati/</t>
  </si>
  <si>
    <t xml:space="preserve">https://www.istat.it/dati/banche-dati/
https://esploradati.istat.it/databrowser/#/
</t>
  </si>
  <si>
    <t>https://www.istat.it/dati/banche-dati/
https://esploradati.istat.it/databrowser/#/</t>
  </si>
  <si>
    <r>
      <t>Percentuale di occupati tra i 20 anni e i 64 anni, in base alla durata dell'attuale lavoro, sul totale degli occupati</t>
    </r>
    <r>
      <rPr>
        <sz val="14"/>
        <rFont val="Calibri (Corpo)"/>
      </rPr>
      <t xml:space="preserve"> tra i 20 anni e i 64 anni</t>
    </r>
    <r>
      <rPr>
        <sz val="14"/>
        <rFont val="Calibri"/>
        <family val="2"/>
        <scheme val="minor"/>
      </rPr>
      <t xml:space="preserve">. In questo caso la durata è inferiore a un anno </t>
    </r>
    <r>
      <rPr>
        <i/>
        <sz val="14"/>
        <rFont val="Calibri"/>
        <family val="2"/>
        <scheme val="minor"/>
      </rPr>
      <t>(valori percentuali)</t>
    </r>
  </si>
  <si>
    <r>
      <t xml:space="preserve">Numero di imprese femminili giovanili sotto forma di società di capitale per grado di imprenditorialità femminile </t>
    </r>
    <r>
      <rPr>
        <sz val="14"/>
        <rFont val="Calibri"/>
        <family val="2"/>
      </rPr>
      <t>****</t>
    </r>
  </si>
  <si>
    <r>
      <t xml:space="preserve">Numero di imprese femminili non giovanili sotto forma di società di capitale per grado di imprenditorialità femminile </t>
    </r>
    <r>
      <rPr>
        <sz val="14"/>
        <rFont val="Calibri"/>
        <family val="2"/>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</si>
</sst>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43" formatCode="_-* #,##0.00_-;\-* #,##0.00_-;_-* &quot;-&quot;??_-;_-@_-"/>
    <numFmt numFmtId="164" formatCode="#,##0.0"/>
    <numFmt numFmtId="165" formatCode="0.0"/>
    <numFmt numFmtId="166" formatCode="_-* #,##0_-;\-* #,##0_-;_-* &quot;-&quot;??_-;_-@_-"/>
    <numFmt numFmtId="167" formatCode="_-* #,##0.0_-;\-* #,##0.0_-;_-* &quot;-&quot;??_-;_-@_-"/>
    <numFmt numFmtId="168" formatCode="0.0%"/>
  </numFmts>
  <fonts count="33" x14ac:knownFonts="1">
    <font>
      <sz val="11"/>
      <color theme="1"/>
      <name val="Calibri"/>
      <family val="2"/>
      <scheme val="minor"/>
    </font>
    <font>
      <sz val="12"/>
      <color theme="1"/>
      <name val="Calibri"/>
      <family val="2"/>
      <scheme val="minor"/>
    </font>
    <font>
      <sz val="14"/>
      <color theme="1"/>
      <name val="Calibri"/>
      <family val="2"/>
      <scheme val="minor"/>
    </font>
    <font>
      <b/>
      <sz val="14"/>
      <color theme="1"/>
      <name val="Calibri"/>
      <family val="2"/>
      <scheme val="minor"/>
    </font>
    <font>
      <sz val="14"/>
      <name val="Calibri"/>
      <family val="2"/>
      <scheme val="minor"/>
    </font>
    <font>
      <u/>
      <sz val="11"/>
      <color theme="10"/>
      <name val="Calibri"/>
      <family val="2"/>
      <scheme val="minor"/>
    </font>
    <font>
      <u/>
      <sz val="10"/>
      <color theme="10"/>
      <name val="Arial"/>
      <family val="2"/>
    </font>
    <font>
      <sz val="11"/>
      <color theme="1"/>
      <name val="Calibri"/>
      <family val="2"/>
      <scheme val="minor"/>
    </font>
    <font>
      <sz val="10"/>
      <name val="Arial"/>
      <family val="2"/>
    </font>
    <font>
      <b/>
      <sz val="14"/>
      <name val="Calibri"/>
      <family val="2"/>
      <scheme val="minor"/>
    </font>
    <font>
      <u/>
      <sz val="14"/>
      <color theme="10"/>
      <name val="Calibri"/>
      <family val="2"/>
      <scheme val="minor"/>
    </font>
    <font>
      <b/>
      <u/>
      <sz val="14"/>
      <name val="Calibri"/>
      <family val="2"/>
      <scheme val="minor"/>
    </font>
    <font>
      <b/>
      <u/>
      <sz val="14"/>
      <color theme="1"/>
      <name val="Calibri"/>
      <family val="2"/>
      <scheme val="minor"/>
    </font>
    <font>
      <i/>
      <sz val="14"/>
      <name val="Calibri"/>
      <family val="2"/>
      <scheme val="minor"/>
    </font>
    <font>
      <sz val="11"/>
      <color rgb="FFFF0000"/>
      <name val="Calibri"/>
      <family val="2"/>
      <scheme val="minor"/>
    </font>
    <font>
      <sz val="12"/>
      <name val="Calibri"/>
      <family val="2"/>
      <scheme val="minor"/>
    </font>
    <font>
      <sz val="12"/>
      <color theme="1"/>
      <name val="Calibri"/>
      <family val="2"/>
      <scheme val="minor"/>
    </font>
    <font>
      <sz val="12"/>
      <color rgb="FFFF0000"/>
      <name val="Calibri"/>
      <family val="2"/>
      <scheme val="minor"/>
    </font>
    <font>
      <sz val="11"/>
      <name val="Arial"/>
      <family val="2"/>
    </font>
    <font>
      <u/>
      <sz val="14"/>
      <color rgb="FFFF0000"/>
      <name val="Calibri"/>
      <family val="2"/>
      <scheme val="minor"/>
    </font>
    <font>
      <sz val="14"/>
      <color rgb="FFFF0000"/>
      <name val="Calibri"/>
      <family val="2"/>
      <scheme val="minor"/>
    </font>
    <font>
      <b/>
      <sz val="11"/>
      <color theme="1"/>
      <name val="Calibri"/>
      <family val="2"/>
      <scheme val="minor"/>
    </font>
    <font>
      <b/>
      <sz val="11"/>
      <name val="Calibri"/>
      <family val="2"/>
      <scheme val="minor"/>
    </font>
    <font>
      <sz val="14"/>
      <color theme="1"/>
      <name val="Calibri"/>
      <family val="2"/>
    </font>
    <font>
      <b/>
      <sz val="14"/>
      <color theme="1"/>
      <name val="Calibri"/>
      <family val="2"/>
    </font>
    <font>
      <b/>
      <sz val="12"/>
      <color theme="1"/>
      <name val="Calibri"/>
      <family val="2"/>
      <scheme val="minor"/>
    </font>
    <font>
      <sz val="14"/>
      <name val="Calibri"/>
      <family val="2"/>
    </font>
    <font>
      <sz val="11"/>
      <name val="Calibri "/>
    </font>
    <font>
      <b/>
      <sz val="12"/>
      <name val="Calibri"/>
      <family val="2"/>
      <scheme val="minor"/>
    </font>
    <font>
      <sz val="12"/>
      <name val="Calibri"/>
      <family val="2"/>
    </font>
    <font>
      <sz val="6.6"/>
      <name val="Calibri"/>
      <family val="2"/>
    </font>
    <font>
      <sz val="11"/>
      <name val="Calibri"/>
      <family val="2"/>
      <scheme val="minor"/>
    </font>
    <font>
      <sz val="14"/>
      <name val="Calibri (Corpo)"/>
    </font>
  </fonts>
  <fills count="7">
    <fill>
      <patternFill patternType="none"/>
    </fill>
    <fill>
      <patternFill patternType="gray125"/>
    </fill>
    <fill>
      <patternFill patternType="solid">
        <fgColor theme="6" tint="0.79998168889431442"/>
        <bgColor indexed="64"/>
      </patternFill>
    </fill>
    <fill>
      <patternFill patternType="solid">
        <fgColor theme="4" tint="0.79998168889431442"/>
        <bgColor indexed="64"/>
      </patternFill>
    </fill>
    <fill>
      <patternFill patternType="solid">
        <fgColor theme="0"/>
        <bgColor theme="0"/>
      </patternFill>
    </fill>
    <fill>
      <patternFill patternType="solid">
        <fgColor theme="2"/>
        <bgColor theme="0"/>
      </patternFill>
    </fill>
    <fill>
      <patternFill patternType="solid">
        <fgColor theme="0" tint="-0.14999847407452621"/>
        <bgColor indexed="64"/>
      </patternFill>
    </fill>
  </fills>
  <borders count="5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medium">
        <color indexed="64"/>
      </top>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top/>
      <bottom/>
      <diagonal/>
    </border>
    <border>
      <left style="medium">
        <color indexed="64"/>
      </left>
      <right/>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top style="medium">
        <color indexed="64"/>
      </top>
      <bottom style="medium">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bottom style="thin">
        <color indexed="64"/>
      </bottom>
      <diagonal/>
    </border>
  </borders>
  <cellStyleXfs count="13">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7" fillId="0" borderId="0"/>
    <xf numFmtId="0" fontId="8" fillId="0" borderId="0"/>
    <xf numFmtId="0" fontId="8" fillId="0" borderId="0"/>
    <xf numFmtId="0" fontId="7" fillId="0" borderId="0"/>
    <xf numFmtId="0" fontId="18" fillId="0" borderId="0"/>
    <xf numFmtId="0" fontId="18" fillId="0" borderId="0"/>
    <xf numFmtId="0" fontId="18" fillId="0" borderId="0"/>
    <xf numFmtId="0" fontId="18" fillId="0" borderId="0"/>
    <xf numFmtId="43" fontId="7" fillId="0" borderId="0" applyFont="0" applyFill="0" applyBorder="0" applyAlignment="0" applyProtection="0"/>
    <xf numFmtId="9" fontId="7" fillId="0" borderId="0" applyFont="0" applyFill="0" applyBorder="0" applyAlignment="0" applyProtection="0"/>
  </cellStyleXfs>
  <cellXfs count="274">
    <xf numFmtId="0" fontId="0" fillId="0" borderId="0" xfId="0"/>
    <xf numFmtId="0" fontId="3" fillId="3" borderId="1" xfId="0" applyFont="1" applyFill="1" applyBorder="1" applyAlignment="1">
      <alignment vertical="center"/>
    </xf>
    <xf numFmtId="0" fontId="3" fillId="0" borderId="1" xfId="0" applyFont="1" applyBorder="1" applyAlignment="1">
      <alignment vertical="center"/>
    </xf>
    <xf numFmtId="0" fontId="3" fillId="0" borderId="1" xfId="0" applyFont="1" applyBorder="1" applyAlignment="1">
      <alignment vertical="center" wrapText="1"/>
    </xf>
    <xf numFmtId="0" fontId="2" fillId="0" borderId="0" xfId="0" applyFont="1" applyAlignment="1">
      <alignment vertical="center"/>
    </xf>
    <xf numFmtId="0" fontId="3" fillId="3" borderId="1" xfId="0" applyFont="1" applyFill="1" applyBorder="1" applyAlignment="1">
      <alignment horizontal="center" vertical="center" wrapText="1"/>
    </xf>
    <xf numFmtId="0" fontId="2" fillId="0" borderId="1" xfId="0" applyFont="1" applyBorder="1" applyAlignment="1">
      <alignment horizontal="left" vertical="top" wrapText="1"/>
    </xf>
    <xf numFmtId="0" fontId="4" fillId="0" borderId="1" xfId="0" applyFont="1" applyBorder="1" applyAlignment="1">
      <alignment horizontal="left" vertical="top" wrapText="1"/>
    </xf>
    <xf numFmtId="0" fontId="2" fillId="0" borderId="0" xfId="0" applyFont="1"/>
    <xf numFmtId="0" fontId="4" fillId="0" borderId="1" xfId="0" applyFont="1" applyBorder="1" applyAlignment="1">
      <alignment horizontal="left" vertical="top"/>
    </xf>
    <xf numFmtId="0" fontId="10" fillId="0" borderId="1" xfId="1" applyFont="1" applyBorder="1" applyAlignment="1">
      <alignment horizontal="left" vertical="top" wrapText="1"/>
    </xf>
    <xf numFmtId="0" fontId="3" fillId="0" borderId="1" xfId="0" applyFont="1" applyBorder="1" applyAlignment="1">
      <alignment horizontal="left" vertical="center"/>
    </xf>
    <xf numFmtId="0" fontId="3" fillId="0" borderId="1" xfId="0" applyFont="1" applyBorder="1" applyAlignment="1">
      <alignment horizontal="left" vertical="center" wrapText="1"/>
    </xf>
    <xf numFmtId="0" fontId="3" fillId="3" borderId="1" xfId="0" applyFont="1" applyFill="1" applyBorder="1" applyAlignment="1">
      <alignment horizontal="center" vertical="center"/>
    </xf>
    <xf numFmtId="0" fontId="0" fillId="0" borderId="0" xfId="0" applyAlignment="1">
      <alignment horizontal="left" vertical="top"/>
    </xf>
    <xf numFmtId="0" fontId="14" fillId="0" borderId="0" xfId="0" applyFont="1"/>
    <xf numFmtId="0" fontId="2" fillId="0" borderId="7" xfId="0" applyFont="1" applyBorder="1" applyAlignment="1">
      <alignment horizontal="left" vertical="center" wrapText="1"/>
    </xf>
    <xf numFmtId="0" fontId="2" fillId="0" borderId="1" xfId="0" applyFont="1" applyBorder="1" applyAlignment="1">
      <alignment horizontal="left" vertical="center" wrapText="1"/>
    </xf>
    <xf numFmtId="0" fontId="2" fillId="0" borderId="1" xfId="0" applyFont="1" applyBorder="1" applyAlignment="1">
      <alignment vertical="center" wrapText="1"/>
    </xf>
    <xf numFmtId="0" fontId="4" fillId="0" borderId="1" xfId="0" applyFont="1" applyBorder="1" applyAlignment="1">
      <alignment vertical="center" wrapText="1"/>
    </xf>
    <xf numFmtId="0" fontId="4" fillId="0" borderId="1" xfId="0" applyFont="1" applyBorder="1"/>
    <xf numFmtId="0" fontId="2" fillId="0" borderId="1" xfId="0" applyFont="1" applyBorder="1" applyAlignment="1">
      <alignment wrapText="1"/>
    </xf>
    <xf numFmtId="0" fontId="4" fillId="0" borderId="21" xfId="0" applyFont="1" applyBorder="1" applyAlignment="1">
      <alignment horizontal="center" vertical="center" wrapText="1"/>
    </xf>
    <xf numFmtId="164" fontId="4" fillId="0" borderId="21" xfId="0" applyNumberFormat="1" applyFont="1" applyBorder="1" applyAlignment="1">
      <alignment horizontal="center" vertical="center"/>
    </xf>
    <xf numFmtId="0" fontId="3" fillId="0" borderId="4" xfId="0" applyFont="1" applyBorder="1" applyAlignment="1">
      <alignment vertical="center"/>
    </xf>
    <xf numFmtId="0" fontId="11" fillId="0" borderId="6" xfId="1" applyFont="1" applyBorder="1" applyAlignment="1">
      <alignment horizontal="left" vertical="center" wrapText="1"/>
    </xf>
    <xf numFmtId="0" fontId="15" fillId="0" borderId="2" xfId="0" applyFont="1" applyBorder="1" applyAlignment="1">
      <alignment horizontal="center" vertical="center" wrapText="1"/>
    </xf>
    <xf numFmtId="0" fontId="15" fillId="0" borderId="1" xfId="0" applyFont="1" applyBorder="1" applyAlignment="1">
      <alignment horizontal="center" vertical="center" wrapText="1"/>
    </xf>
    <xf numFmtId="0" fontId="15" fillId="0" borderId="9" xfId="0" applyFont="1" applyBorder="1" applyAlignment="1">
      <alignment horizontal="center" vertical="center" wrapText="1"/>
    </xf>
    <xf numFmtId="0" fontId="4" fillId="0" borderId="21" xfId="0" applyFont="1" applyBorder="1" applyAlignment="1">
      <alignment horizontal="center" vertical="center"/>
    </xf>
    <xf numFmtId="0" fontId="16" fillId="0" borderId="0" xfId="0" applyFont="1" applyAlignment="1">
      <alignment vertical="center" wrapText="1"/>
    </xf>
    <xf numFmtId="0" fontId="2" fillId="0" borderId="0" xfId="0" applyFont="1" applyAlignment="1">
      <alignment vertical="center" wrapText="1"/>
    </xf>
    <xf numFmtId="0" fontId="5" fillId="0" borderId="0" xfId="1" applyAlignment="1">
      <alignment horizontal="left" vertical="top"/>
    </xf>
    <xf numFmtId="0" fontId="17" fillId="0" borderId="0" xfId="0" applyFont="1" applyAlignment="1">
      <alignment vertical="center" wrapText="1"/>
    </xf>
    <xf numFmtId="164" fontId="4" fillId="0" borderId="1" xfId="0" applyNumberFormat="1" applyFont="1" applyBorder="1" applyAlignment="1">
      <alignment horizontal="center" vertical="center"/>
    </xf>
    <xf numFmtId="164" fontId="4" fillId="0" borderId="9" xfId="0" applyNumberFormat="1" applyFont="1" applyBorder="1" applyAlignment="1">
      <alignment horizontal="center" vertical="center"/>
    </xf>
    <xf numFmtId="164" fontId="4" fillId="0" borderId="2" xfId="0" applyNumberFormat="1" applyFont="1" applyBorder="1" applyAlignment="1">
      <alignment horizontal="center" vertical="center"/>
    </xf>
    <xf numFmtId="3" fontId="4" fillId="0" borderId="9" xfId="0" applyNumberFormat="1" applyFont="1" applyBorder="1" applyAlignment="1">
      <alignment horizontal="center" vertical="center"/>
    </xf>
    <xf numFmtId="0" fontId="4" fillId="0" borderId="1" xfId="0" applyFont="1" applyBorder="1" applyAlignment="1">
      <alignment horizontal="left" vertical="center" wrapText="1"/>
    </xf>
    <xf numFmtId="0" fontId="9" fillId="3" borderId="1" xfId="0" applyFont="1" applyFill="1" applyBorder="1" applyAlignment="1">
      <alignment horizontal="center" vertical="center" wrapText="1"/>
    </xf>
    <xf numFmtId="0" fontId="4" fillId="0" borderId="1" xfId="0" applyFont="1" applyBorder="1" applyAlignment="1">
      <alignment horizontal="center" vertical="center"/>
    </xf>
    <xf numFmtId="0" fontId="4" fillId="0" borderId="9" xfId="0" applyFont="1" applyBorder="1" applyAlignment="1">
      <alignment horizontal="center" vertical="center"/>
    </xf>
    <xf numFmtId="164" fontId="4" fillId="0" borderId="22" xfId="0" applyNumberFormat="1" applyFont="1" applyBorder="1" applyAlignment="1">
      <alignment horizontal="center" vertical="center"/>
    </xf>
    <xf numFmtId="0" fontId="4" fillId="0" borderId="4" xfId="0" applyFont="1" applyBorder="1" applyAlignment="1">
      <alignment vertical="top" wrapText="1"/>
    </xf>
    <xf numFmtId="0" fontId="4" fillId="0" borderId="1" xfId="0" applyFont="1" applyBorder="1" applyAlignment="1">
      <alignment wrapText="1"/>
    </xf>
    <xf numFmtId="0" fontId="4" fillId="0" borderId="7" xfId="0" applyFont="1" applyBorder="1" applyAlignment="1">
      <alignment horizontal="left" vertical="center" wrapText="1"/>
    </xf>
    <xf numFmtId="0" fontId="4" fillId="0" borderId="1" xfId="0" applyFont="1" applyBorder="1" applyAlignment="1">
      <alignment horizontal="left" vertical="center"/>
    </xf>
    <xf numFmtId="0" fontId="10" fillId="0" borderId="1" xfId="1" applyFont="1" applyBorder="1" applyAlignment="1">
      <alignment horizontal="left" vertical="center" wrapText="1"/>
    </xf>
    <xf numFmtId="0" fontId="10" fillId="0" borderId="1" xfId="1" applyFont="1" applyBorder="1" applyAlignment="1">
      <alignment wrapText="1" shrinkToFit="1"/>
    </xf>
    <xf numFmtId="0" fontId="20" fillId="0" borderId="0" xfId="0" applyFont="1" applyAlignment="1">
      <alignment wrapText="1" shrinkToFit="1"/>
    </xf>
    <xf numFmtId="0" fontId="10" fillId="0" borderId="1" xfId="1" applyFont="1" applyBorder="1" applyAlignment="1">
      <alignment wrapText="1"/>
    </xf>
    <xf numFmtId="164" fontId="4" fillId="0" borderId="15" xfId="0" applyNumberFormat="1" applyFont="1" applyBorder="1" applyAlignment="1">
      <alignment horizontal="center" vertical="center"/>
    </xf>
    <xf numFmtId="164" fontId="4" fillId="0" borderId="23" xfId="0" applyNumberFormat="1" applyFont="1" applyBorder="1" applyAlignment="1">
      <alignment horizontal="center" vertical="center"/>
    </xf>
    <xf numFmtId="164" fontId="4" fillId="0" borderId="19" xfId="0" applyNumberFormat="1" applyFont="1" applyBorder="1" applyAlignment="1">
      <alignment horizontal="center" vertical="center"/>
    </xf>
    <xf numFmtId="0" fontId="4" fillId="0" borderId="2" xfId="0" applyFont="1" applyBorder="1" applyAlignment="1">
      <alignment horizontal="center" vertical="center" wrapText="1"/>
    </xf>
    <xf numFmtId="0" fontId="4" fillId="0" borderId="1" xfId="0" applyFont="1" applyBorder="1" applyAlignment="1">
      <alignment horizontal="center" vertical="center" wrapText="1"/>
    </xf>
    <xf numFmtId="0" fontId="4" fillId="0" borderId="9" xfId="0" applyFont="1" applyBorder="1" applyAlignment="1">
      <alignment horizontal="center" vertical="center" wrapText="1"/>
    </xf>
    <xf numFmtId="0" fontId="12" fillId="0" borderId="6" xfId="1" applyFont="1" applyBorder="1" applyAlignment="1">
      <alignment horizontal="left" vertical="center" wrapText="1"/>
    </xf>
    <xf numFmtId="0" fontId="12" fillId="0" borderId="6" xfId="1" applyFont="1" applyFill="1" applyBorder="1" applyAlignment="1">
      <alignment horizontal="left" vertical="center" wrapText="1"/>
    </xf>
    <xf numFmtId="0" fontId="11" fillId="0" borderId="8" xfId="1" applyFont="1" applyBorder="1" applyAlignment="1">
      <alignment horizontal="left" vertical="center" wrapText="1"/>
    </xf>
    <xf numFmtId="0" fontId="4" fillId="0" borderId="10" xfId="0" applyFont="1" applyBorder="1" applyAlignment="1">
      <alignment horizontal="left" vertical="center" wrapText="1"/>
    </xf>
    <xf numFmtId="0" fontId="15" fillId="0" borderId="0" xfId="0" applyFont="1" applyAlignment="1">
      <alignment vertical="center"/>
    </xf>
    <xf numFmtId="0" fontId="10" fillId="0" borderId="0" xfId="1" applyFont="1"/>
    <xf numFmtId="165" fontId="4" fillId="0" borderId="1" xfId="0" applyNumberFormat="1" applyFont="1" applyBorder="1" applyAlignment="1">
      <alignment horizontal="center" vertical="center"/>
    </xf>
    <xf numFmtId="165" fontId="4" fillId="0" borderId="9" xfId="0" applyNumberFormat="1" applyFont="1" applyBorder="1" applyAlignment="1">
      <alignment horizontal="center" vertical="center"/>
    </xf>
    <xf numFmtId="0" fontId="4" fillId="0" borderId="3" xfId="0" applyFont="1" applyBorder="1" applyAlignment="1">
      <alignment horizontal="left" vertical="center" wrapText="1"/>
    </xf>
    <xf numFmtId="0" fontId="2" fillId="3" borderId="1" xfId="0" applyFont="1" applyFill="1" applyBorder="1" applyAlignment="1">
      <alignment horizontal="center" vertical="center" wrapText="1"/>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7" xfId="0" applyFont="1" applyBorder="1" applyAlignment="1">
      <alignment horizontal="center" vertical="center" wrapText="1"/>
    </xf>
    <xf numFmtId="3" fontId="4" fillId="0" borderId="21" xfId="0" applyNumberFormat="1" applyFont="1" applyBorder="1" applyAlignment="1">
      <alignment horizontal="center" vertical="center"/>
    </xf>
    <xf numFmtId="3" fontId="4" fillId="0" borderId="32" xfId="0" applyNumberFormat="1" applyFont="1" applyBorder="1" applyAlignment="1">
      <alignment horizontal="center" vertical="center"/>
    </xf>
    <xf numFmtId="166" fontId="4" fillId="4" borderId="2" xfId="11" applyNumberFormat="1" applyFont="1" applyFill="1" applyBorder="1"/>
    <xf numFmtId="166" fontId="4" fillId="4" borderId="33" xfId="11" applyNumberFormat="1" applyFont="1" applyFill="1" applyBorder="1"/>
    <xf numFmtId="166" fontId="4" fillId="4" borderId="1" xfId="11" applyNumberFormat="1" applyFont="1" applyFill="1" applyBorder="1"/>
    <xf numFmtId="166" fontId="4" fillId="4" borderId="17" xfId="11" applyNumberFormat="1" applyFont="1" applyFill="1" applyBorder="1"/>
    <xf numFmtId="166" fontId="4" fillId="4" borderId="9" xfId="11" applyNumberFormat="1" applyFont="1" applyFill="1" applyBorder="1"/>
    <xf numFmtId="166" fontId="4" fillId="4" borderId="35" xfId="11" applyNumberFormat="1" applyFont="1" applyFill="1" applyBorder="1"/>
    <xf numFmtId="0" fontId="4" fillId="0" borderId="16" xfId="1" applyFont="1" applyFill="1" applyBorder="1" applyAlignment="1">
      <alignment horizontal="center" vertical="center" wrapText="1"/>
    </xf>
    <xf numFmtId="166" fontId="4" fillId="5" borderId="2" xfId="11" applyNumberFormat="1" applyFont="1" applyFill="1" applyBorder="1"/>
    <xf numFmtId="166" fontId="4" fillId="5" borderId="1" xfId="11" applyNumberFormat="1" applyFont="1" applyFill="1" applyBorder="1"/>
    <xf numFmtId="166" fontId="4" fillId="5" borderId="9" xfId="11" applyNumberFormat="1" applyFont="1" applyFill="1" applyBorder="1"/>
    <xf numFmtId="167" fontId="4" fillId="4" borderId="2" xfId="11" applyNumberFormat="1" applyFont="1" applyFill="1" applyBorder="1"/>
    <xf numFmtId="167" fontId="4" fillId="4" borderId="1" xfId="11" applyNumberFormat="1" applyFont="1" applyFill="1" applyBorder="1"/>
    <xf numFmtId="0" fontId="4" fillId="0" borderId="16" xfId="0" applyFont="1" applyBorder="1" applyAlignment="1">
      <alignment horizontal="center" vertical="center" wrapText="1"/>
    </xf>
    <xf numFmtId="165" fontId="4" fillId="0" borderId="15" xfId="0" applyNumberFormat="1" applyFont="1" applyBorder="1" applyAlignment="1">
      <alignment horizontal="center" vertical="center"/>
    </xf>
    <xf numFmtId="165" fontId="4" fillId="0" borderId="23" xfId="0" applyNumberFormat="1" applyFont="1" applyBorder="1" applyAlignment="1">
      <alignment horizontal="center" vertical="center"/>
    </xf>
    <xf numFmtId="3" fontId="4" fillId="0" borderId="23" xfId="0" applyNumberFormat="1" applyFont="1" applyBorder="1" applyAlignment="1">
      <alignment horizontal="center" vertical="center"/>
    </xf>
    <xf numFmtId="3" fontId="4" fillId="0" borderId="41" xfId="0" applyNumberFormat="1" applyFont="1" applyBorder="1" applyAlignment="1">
      <alignment horizontal="center" vertical="center"/>
    </xf>
    <xf numFmtId="166" fontId="4" fillId="4" borderId="19" xfId="11" applyNumberFormat="1" applyFont="1" applyFill="1" applyBorder="1"/>
    <xf numFmtId="166" fontId="4" fillId="4" borderId="15" xfId="11" applyNumberFormat="1" applyFont="1" applyFill="1" applyBorder="1"/>
    <xf numFmtId="166" fontId="4" fillId="4" borderId="23" xfId="11" applyNumberFormat="1" applyFont="1" applyFill="1" applyBorder="1"/>
    <xf numFmtId="167" fontId="4" fillId="4" borderId="19" xfId="11" applyNumberFormat="1" applyFont="1" applyFill="1" applyBorder="1"/>
    <xf numFmtId="167" fontId="4" fillId="4" borderId="15" xfId="11" applyNumberFormat="1" applyFont="1" applyFill="1" applyBorder="1"/>
    <xf numFmtId="164" fontId="4" fillId="0" borderId="42" xfId="0" applyNumberFormat="1" applyFont="1" applyBorder="1" applyAlignment="1">
      <alignment horizontal="center" vertical="center"/>
    </xf>
    <xf numFmtId="167" fontId="4" fillId="4" borderId="5" xfId="11" applyNumberFormat="1" applyFont="1" applyFill="1" applyBorder="1"/>
    <xf numFmtId="166" fontId="4" fillId="4" borderId="6" xfId="11" applyNumberFormat="1" applyFont="1" applyFill="1" applyBorder="1"/>
    <xf numFmtId="167" fontId="4" fillId="4" borderId="6" xfId="11" applyNumberFormat="1" applyFont="1" applyFill="1" applyBorder="1"/>
    <xf numFmtId="166" fontId="4" fillId="4" borderId="8" xfId="11" applyNumberFormat="1" applyFont="1" applyFill="1" applyBorder="1"/>
    <xf numFmtId="166" fontId="4" fillId="4" borderId="5" xfId="11" applyNumberFormat="1" applyFont="1" applyFill="1" applyBorder="1"/>
    <xf numFmtId="3" fontId="4" fillId="0" borderId="20" xfId="0" applyNumberFormat="1" applyFont="1" applyBorder="1" applyAlignment="1">
      <alignment horizontal="center" vertical="center"/>
    </xf>
    <xf numFmtId="0" fontId="4" fillId="0" borderId="22" xfId="0" applyFont="1" applyBorder="1" applyAlignment="1">
      <alignment horizontal="center" vertical="center" wrapText="1"/>
    </xf>
    <xf numFmtId="0" fontId="4" fillId="0" borderId="4" xfId="0" applyFont="1" applyBorder="1" applyAlignment="1">
      <alignment horizontal="center" vertical="center" wrapText="1"/>
    </xf>
    <xf numFmtId="164" fontId="4" fillId="0" borderId="4" xfId="0" applyNumberFormat="1" applyFont="1" applyBorder="1" applyAlignment="1">
      <alignment horizontal="center" vertical="center"/>
    </xf>
    <xf numFmtId="164" fontId="4" fillId="0" borderId="43" xfId="0" applyNumberFormat="1" applyFont="1" applyBorder="1" applyAlignment="1">
      <alignment horizontal="center" vertical="center"/>
    </xf>
    <xf numFmtId="164" fontId="4" fillId="0" borderId="41" xfId="0" applyNumberFormat="1" applyFont="1" applyBorder="1" applyAlignment="1">
      <alignment horizontal="center" vertical="center"/>
    </xf>
    <xf numFmtId="164" fontId="4" fillId="6" borderId="19" xfId="0" applyNumberFormat="1" applyFont="1" applyFill="1" applyBorder="1" applyAlignment="1">
      <alignment horizontal="center" vertical="center"/>
    </xf>
    <xf numFmtId="164" fontId="4" fillId="6" borderId="15" xfId="0" applyNumberFormat="1" applyFont="1" applyFill="1" applyBorder="1" applyAlignment="1">
      <alignment horizontal="center" vertical="center"/>
    </xf>
    <xf numFmtId="164" fontId="4" fillId="6" borderId="23" xfId="0" applyNumberFormat="1" applyFont="1" applyFill="1" applyBorder="1" applyAlignment="1">
      <alignment horizontal="center" vertical="center"/>
    </xf>
    <xf numFmtId="0" fontId="4" fillId="0" borderId="34" xfId="1" applyFont="1" applyFill="1" applyBorder="1" applyAlignment="1">
      <alignment horizontal="center" vertical="center" wrapText="1"/>
    </xf>
    <xf numFmtId="0" fontId="4" fillId="0" borderId="34" xfId="0" applyFont="1" applyBorder="1" applyAlignment="1">
      <alignment horizontal="center" vertical="center" wrapText="1"/>
    </xf>
    <xf numFmtId="3" fontId="4" fillId="0" borderId="29" xfId="0" applyNumberFormat="1" applyFont="1" applyBorder="1" applyAlignment="1">
      <alignment horizontal="center" vertical="center"/>
    </xf>
    <xf numFmtId="3" fontId="4" fillId="0" borderId="46" xfId="0" applyNumberFormat="1" applyFont="1" applyBorder="1" applyAlignment="1">
      <alignment horizontal="center" vertical="center"/>
    </xf>
    <xf numFmtId="3" fontId="4" fillId="0" borderId="39" xfId="0" applyNumberFormat="1" applyFont="1" applyBorder="1" applyAlignment="1">
      <alignment horizontal="center" vertical="center"/>
    </xf>
    <xf numFmtId="3" fontId="4" fillId="0" borderId="40" xfId="0" applyNumberFormat="1" applyFont="1" applyBorder="1" applyAlignment="1">
      <alignment horizontal="center" vertical="center"/>
    </xf>
    <xf numFmtId="166" fontId="4" fillId="4" borderId="27" xfId="11" applyNumberFormat="1" applyFont="1" applyFill="1" applyBorder="1"/>
    <xf numFmtId="166" fontId="4" fillId="4" borderId="36" xfId="11" applyNumberFormat="1" applyFont="1" applyFill="1" applyBorder="1"/>
    <xf numFmtId="166" fontId="4" fillId="4" borderId="4" xfId="11" applyNumberFormat="1" applyFont="1" applyFill="1" applyBorder="1"/>
    <xf numFmtId="0" fontId="9" fillId="3" borderId="20" xfId="0" applyFont="1" applyFill="1" applyBorder="1" applyAlignment="1">
      <alignment horizontal="center" vertical="center"/>
    </xf>
    <xf numFmtId="0" fontId="9" fillId="3" borderId="21" xfId="0" applyFont="1" applyFill="1" applyBorder="1" applyAlignment="1">
      <alignment horizontal="center" vertical="center"/>
    </xf>
    <xf numFmtId="0" fontId="9" fillId="3" borderId="45" xfId="0" applyFont="1" applyFill="1" applyBorder="1" applyAlignment="1">
      <alignment horizontal="center" vertical="center"/>
    </xf>
    <xf numFmtId="164" fontId="4" fillId="0" borderId="3" xfId="0" applyNumberFormat="1" applyFont="1" applyBorder="1" applyAlignment="1">
      <alignment horizontal="center" vertical="center"/>
    </xf>
    <xf numFmtId="164" fontId="4" fillId="0" borderId="7" xfId="0" applyNumberFormat="1" applyFont="1" applyBorder="1" applyAlignment="1">
      <alignment horizontal="center" vertical="center"/>
    </xf>
    <xf numFmtId="164" fontId="4" fillId="0" borderId="10" xfId="0" applyNumberFormat="1" applyFont="1" applyBorder="1" applyAlignment="1">
      <alignment horizontal="center" vertical="center"/>
    </xf>
    <xf numFmtId="0" fontId="31" fillId="0" borderId="0" xfId="0" applyFont="1"/>
    <xf numFmtId="0" fontId="4" fillId="0" borderId="0" xfId="0" applyFont="1"/>
    <xf numFmtId="3" fontId="4" fillId="0" borderId="19" xfId="0" applyNumberFormat="1" applyFont="1" applyBorder="1" applyAlignment="1">
      <alignment horizontal="center" vertical="center"/>
    </xf>
    <xf numFmtId="3" fontId="4" fillId="0" borderId="15" xfId="0" applyNumberFormat="1" applyFont="1" applyBorder="1" applyAlignment="1">
      <alignment horizontal="center" vertical="center"/>
    </xf>
    <xf numFmtId="166" fontId="31" fillId="0" borderId="0" xfId="0" applyNumberFormat="1" applyFont="1"/>
    <xf numFmtId="168" fontId="31" fillId="0" borderId="0" xfId="12" applyNumberFormat="1" applyFont="1"/>
    <xf numFmtId="164" fontId="4" fillId="0" borderId="0" xfId="0" applyNumberFormat="1" applyFont="1" applyAlignment="1">
      <alignment horizontal="center"/>
    </xf>
    <xf numFmtId="0" fontId="4" fillId="0" borderId="0" xfId="0" applyFont="1" applyAlignment="1">
      <alignment horizontal="center"/>
    </xf>
    <xf numFmtId="0" fontId="31" fillId="0" borderId="0" xfId="0" applyFont="1" applyAlignment="1">
      <alignment horizontal="center" vertical="center"/>
    </xf>
    <xf numFmtId="0" fontId="31" fillId="0" borderId="0" xfId="0" applyFont="1" applyAlignment="1">
      <alignment vertical="center"/>
    </xf>
    <xf numFmtId="0" fontId="31" fillId="0" borderId="0" xfId="0" applyFont="1" applyAlignment="1">
      <alignment horizontal="center" vertical="center" wrapText="1"/>
    </xf>
    <xf numFmtId="0" fontId="4" fillId="0" borderId="0" xfId="0" applyFont="1" applyAlignment="1">
      <alignment horizontal="center" vertical="center"/>
    </xf>
    <xf numFmtId="0" fontId="4" fillId="0" borderId="7" xfId="0" applyFont="1" applyBorder="1" applyAlignment="1">
      <alignment horizontal="center" vertical="center"/>
    </xf>
    <xf numFmtId="164" fontId="31" fillId="0" borderId="0" xfId="0" applyNumberFormat="1" applyFont="1"/>
    <xf numFmtId="0" fontId="4" fillId="0" borderId="44" xfId="0" applyFont="1" applyBorder="1" applyAlignment="1">
      <alignment horizontal="center" vertical="center"/>
    </xf>
    <xf numFmtId="0" fontId="4" fillId="0" borderId="3" xfId="0" applyFont="1" applyBorder="1" applyAlignment="1">
      <alignment horizontal="center" vertical="center"/>
    </xf>
    <xf numFmtId="0" fontId="4" fillId="0" borderId="10" xfId="0" applyFont="1" applyBorder="1" applyAlignment="1">
      <alignment horizontal="center" vertical="center"/>
    </xf>
    <xf numFmtId="165" fontId="4" fillId="0" borderId="2" xfId="0" applyNumberFormat="1" applyFont="1" applyBorder="1" applyAlignment="1">
      <alignment horizontal="center" vertical="center"/>
    </xf>
    <xf numFmtId="165" fontId="4" fillId="0" borderId="19" xfId="0" applyNumberFormat="1" applyFont="1" applyBorder="1" applyAlignment="1">
      <alignment horizontal="center" vertical="center"/>
    </xf>
    <xf numFmtId="0" fontId="31" fillId="6" borderId="3" xfId="0" applyFont="1" applyFill="1" applyBorder="1" applyAlignment="1">
      <alignment horizontal="center" vertical="center"/>
    </xf>
    <xf numFmtId="0" fontId="31" fillId="6" borderId="7" xfId="0" applyFont="1" applyFill="1" applyBorder="1" applyAlignment="1">
      <alignment horizontal="center" vertical="center"/>
    </xf>
    <xf numFmtId="0" fontId="31" fillId="6" borderId="10" xfId="0" applyFont="1" applyFill="1" applyBorder="1" applyAlignment="1">
      <alignment horizontal="center" vertical="center"/>
    </xf>
    <xf numFmtId="3" fontId="4" fillId="0" borderId="47" xfId="0" applyNumberFormat="1" applyFont="1" applyBorder="1" applyAlignment="1">
      <alignment horizontal="center" vertical="center"/>
    </xf>
    <xf numFmtId="0" fontId="4" fillId="0" borderId="4" xfId="0" applyFont="1" applyBorder="1" applyAlignment="1">
      <alignment horizontal="center"/>
    </xf>
    <xf numFmtId="0" fontId="15" fillId="0" borderId="4" xfId="0" applyFont="1" applyBorder="1" applyAlignment="1">
      <alignment horizontal="center"/>
    </xf>
    <xf numFmtId="3" fontId="4" fillId="0" borderId="3" xfId="0" applyNumberFormat="1" applyFont="1" applyBorder="1" applyAlignment="1">
      <alignment horizontal="center" vertical="center"/>
    </xf>
    <xf numFmtId="0" fontId="31" fillId="0" borderId="34" xfId="0" applyFont="1" applyBorder="1"/>
    <xf numFmtId="0" fontId="4" fillId="0" borderId="34" xfId="0" applyFont="1" applyBorder="1" applyAlignment="1">
      <alignment horizontal="center"/>
    </xf>
    <xf numFmtId="0" fontId="15" fillId="0" borderId="34" xfId="0" applyFont="1" applyBorder="1" applyAlignment="1">
      <alignment horizontal="center"/>
    </xf>
    <xf numFmtId="3" fontId="4" fillId="0" borderId="7" xfId="0" applyNumberFormat="1" applyFont="1" applyBorder="1" applyAlignment="1">
      <alignment horizontal="center" vertical="center"/>
    </xf>
    <xf numFmtId="3" fontId="4" fillId="0" borderId="10" xfId="0" applyNumberFormat="1" applyFont="1" applyBorder="1" applyAlignment="1">
      <alignment horizontal="center" vertical="center"/>
    </xf>
    <xf numFmtId="3" fontId="4" fillId="0" borderId="45" xfId="0" applyNumberFormat="1" applyFont="1" applyBorder="1" applyAlignment="1">
      <alignment horizontal="center" vertical="center"/>
    </xf>
    <xf numFmtId="0" fontId="4" fillId="0" borderId="22" xfId="0" applyFont="1" applyBorder="1" applyAlignment="1">
      <alignment horizontal="center"/>
    </xf>
    <xf numFmtId="0" fontId="15" fillId="0" borderId="22" xfId="0" applyFont="1" applyBorder="1" applyAlignment="1">
      <alignment horizontal="center"/>
    </xf>
    <xf numFmtId="0" fontId="31" fillId="0" borderId="4" xfId="0" applyFont="1" applyBorder="1"/>
    <xf numFmtId="0" fontId="31" fillId="0" borderId="39" xfId="0" applyFont="1" applyBorder="1"/>
    <xf numFmtId="0" fontId="11" fillId="0" borderId="24" xfId="1" applyFont="1" applyFill="1" applyBorder="1" applyAlignment="1">
      <alignment horizontal="left" vertical="top"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4" fillId="0" borderId="8" xfId="0" applyFont="1" applyBorder="1" applyAlignment="1">
      <alignment horizontal="left" vertical="center" wrapText="1"/>
    </xf>
    <xf numFmtId="0" fontId="4" fillId="0" borderId="20" xfId="0" applyFont="1" applyBorder="1" applyAlignment="1">
      <alignment horizontal="left" vertical="center" wrapText="1"/>
    </xf>
    <xf numFmtId="164" fontId="4" fillId="0" borderId="45" xfId="0" applyNumberFormat="1" applyFont="1" applyBorder="1" applyAlignment="1">
      <alignment horizontal="center" vertical="center"/>
    </xf>
    <xf numFmtId="0" fontId="4" fillId="0" borderId="52" xfId="0" applyFont="1" applyBorder="1" applyAlignment="1">
      <alignment horizontal="left" vertical="center" wrapText="1"/>
    </xf>
    <xf numFmtId="0" fontId="11" fillId="0" borderId="11" xfId="1" applyFont="1" applyBorder="1" applyAlignment="1">
      <alignment horizontal="left" vertical="center" wrapText="1"/>
    </xf>
    <xf numFmtId="0" fontId="11" fillId="0" borderId="30" xfId="1" applyFont="1" applyBorder="1" applyAlignment="1">
      <alignment horizontal="left" vertical="center" wrapText="1"/>
    </xf>
    <xf numFmtId="0" fontId="22" fillId="0" borderId="30" xfId="0" applyFont="1" applyBorder="1" applyAlignment="1">
      <alignment wrapText="1"/>
    </xf>
    <xf numFmtId="0" fontId="0" fillId="0" borderId="30" xfId="0" applyBorder="1" applyAlignment="1">
      <alignment wrapText="1"/>
    </xf>
    <xf numFmtId="0" fontId="0" fillId="0" borderId="30" xfId="0" applyBorder="1"/>
    <xf numFmtId="0" fontId="0" fillId="0" borderId="31" xfId="0" applyBorder="1"/>
    <xf numFmtId="0" fontId="12" fillId="0" borderId="6" xfId="1" applyFont="1" applyBorder="1" applyAlignment="1">
      <alignment horizontal="left" vertical="center" wrapText="1"/>
    </xf>
    <xf numFmtId="0" fontId="3" fillId="2" borderId="13"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9" fillId="0" borderId="5" xfId="0" applyFont="1" applyBorder="1" applyAlignment="1">
      <alignment horizontal="center" vertical="center" wrapText="1"/>
    </xf>
    <xf numFmtId="0" fontId="9" fillId="0" borderId="3" xfId="0" applyFont="1" applyBorder="1" applyAlignment="1">
      <alignment horizontal="center" vertical="center" wrapText="1"/>
    </xf>
    <xf numFmtId="0" fontId="9" fillId="0" borderId="6" xfId="0" applyFont="1" applyBorder="1" applyAlignment="1">
      <alignment horizontal="center" vertical="center" wrapText="1"/>
    </xf>
    <xf numFmtId="0" fontId="9" fillId="0" borderId="7" xfId="0" applyFont="1" applyBorder="1" applyAlignment="1">
      <alignment horizontal="center" vertical="center" wrapText="1"/>
    </xf>
    <xf numFmtId="0" fontId="11" fillId="0" borderId="6" xfId="1" applyFont="1" applyFill="1" applyBorder="1" applyAlignment="1">
      <alignment horizontal="left" vertical="center" wrapText="1"/>
    </xf>
    <xf numFmtId="0" fontId="11" fillId="0" borderId="7" xfId="1" applyFont="1" applyFill="1" applyBorder="1" applyAlignment="1">
      <alignment horizontal="left" vertical="center" wrapText="1"/>
    </xf>
    <xf numFmtId="0" fontId="9" fillId="0" borderId="6" xfId="0" applyFont="1" applyBorder="1" applyAlignment="1">
      <alignment horizontal="left" vertical="center" wrapText="1"/>
    </xf>
    <xf numFmtId="0" fontId="9" fillId="0" borderId="7" xfId="0" applyFont="1" applyBorder="1" applyAlignment="1">
      <alignment horizontal="left" vertical="center" wrapText="1"/>
    </xf>
    <xf numFmtId="0" fontId="15" fillId="0" borderId="0" xfId="0" applyFont="1" applyAlignment="1">
      <alignment vertical="center" wrapText="1"/>
    </xf>
    <xf numFmtId="0" fontId="27" fillId="0" borderId="34" xfId="0" applyFont="1" applyBorder="1" applyAlignment="1">
      <alignment horizontal="center" vertical="center" wrapText="1"/>
    </xf>
    <xf numFmtId="0" fontId="27" fillId="0" borderId="39" xfId="0" applyFont="1" applyBorder="1" applyAlignment="1">
      <alignment horizontal="center" vertical="center" wrapText="1"/>
    </xf>
    <xf numFmtId="0" fontId="11" fillId="0" borderId="30" xfId="1" applyFont="1" applyBorder="1" applyAlignment="1">
      <alignment wrapText="1"/>
    </xf>
    <xf numFmtId="0" fontId="31" fillId="0" borderId="30" xfId="0" applyFont="1" applyBorder="1"/>
    <xf numFmtId="0" fontId="31" fillId="0" borderId="31" xfId="0" applyFont="1" applyBorder="1"/>
    <xf numFmtId="0" fontId="4" fillId="0" borderId="27" xfId="0" applyFont="1" applyBorder="1" applyAlignment="1">
      <alignment horizontal="left" vertical="center" wrapText="1"/>
    </xf>
    <xf numFmtId="0" fontId="4" fillId="0" borderId="28" xfId="0" applyFont="1" applyBorder="1" applyAlignment="1">
      <alignment horizontal="left" vertical="center" wrapText="1"/>
    </xf>
    <xf numFmtId="0" fontId="4" fillId="0" borderId="52" xfId="0" applyFont="1" applyBorder="1" applyAlignment="1">
      <alignment horizontal="left" vertical="center" wrapText="1"/>
    </xf>
    <xf numFmtId="0" fontId="4" fillId="0" borderId="4" xfId="1" applyFont="1" applyFill="1" applyBorder="1" applyAlignment="1">
      <alignment horizontal="center" vertical="center" wrapText="1"/>
    </xf>
    <xf numFmtId="0" fontId="31" fillId="0" borderId="34" xfId="0" applyFont="1" applyBorder="1"/>
    <xf numFmtId="0" fontId="31" fillId="0" borderId="22" xfId="0" applyFont="1" applyBorder="1"/>
    <xf numFmtId="0" fontId="4" fillId="0" borderId="27" xfId="0" applyFont="1" applyBorder="1" applyAlignment="1">
      <alignment vertical="center" wrapText="1"/>
    </xf>
    <xf numFmtId="0" fontId="4" fillId="0" borderId="28" xfId="0" applyFont="1" applyBorder="1" applyAlignment="1">
      <alignment vertical="center" wrapText="1"/>
    </xf>
    <xf numFmtId="0" fontId="4" fillId="0" borderId="52" xfId="0" applyFont="1" applyBorder="1" applyAlignment="1">
      <alignment vertical="center" wrapText="1"/>
    </xf>
    <xf numFmtId="0" fontId="4" fillId="0" borderId="36" xfId="0" applyFont="1" applyBorder="1" applyAlignment="1">
      <alignment horizontal="center" wrapText="1"/>
    </xf>
    <xf numFmtId="0" fontId="4" fillId="0" borderId="37" xfId="0" applyFont="1" applyBorder="1" applyAlignment="1">
      <alignment horizontal="center" wrapText="1"/>
    </xf>
    <xf numFmtId="0" fontId="4" fillId="0" borderId="38" xfId="0" applyFont="1" applyBorder="1" applyAlignment="1">
      <alignment horizontal="center" wrapText="1"/>
    </xf>
    <xf numFmtId="0" fontId="27" fillId="0" borderId="4" xfId="0" applyFont="1" applyBorder="1" applyAlignment="1">
      <alignment horizontal="center" vertical="center" wrapText="1"/>
    </xf>
    <xf numFmtId="0" fontId="4" fillId="0" borderId="2" xfId="1" applyFont="1" applyFill="1" applyBorder="1" applyAlignment="1">
      <alignment horizontal="center" vertical="center" wrapText="1"/>
    </xf>
    <xf numFmtId="0" fontId="4" fillId="0" borderId="1" xfId="1" applyFont="1" applyFill="1" applyBorder="1" applyAlignment="1">
      <alignment horizontal="center" vertical="center" wrapText="1"/>
    </xf>
    <xf numFmtId="0" fontId="4" fillId="0" borderId="9" xfId="1" applyFont="1" applyFill="1" applyBorder="1" applyAlignment="1">
      <alignment horizontal="center" vertical="center" wrapText="1"/>
    </xf>
    <xf numFmtId="0" fontId="4" fillId="0" borderId="2" xfId="0" applyFont="1" applyBorder="1" applyAlignment="1">
      <alignment horizontal="center" vertical="center" wrapText="1"/>
    </xf>
    <xf numFmtId="0" fontId="4" fillId="0" borderId="1" xfId="0" applyFont="1" applyBorder="1" applyAlignment="1">
      <alignment horizontal="center" vertical="center" wrapText="1"/>
    </xf>
    <xf numFmtId="0" fontId="4" fillId="0" borderId="4" xfId="0" applyFont="1" applyBorder="1" applyAlignment="1">
      <alignment horizontal="center" vertical="center" wrapText="1"/>
    </xf>
    <xf numFmtId="0" fontId="4" fillId="0" borderId="9" xfId="0" applyFont="1" applyBorder="1" applyAlignment="1">
      <alignment horizontal="center" vertical="center"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4" fillId="0" borderId="8" xfId="0" applyFont="1" applyBorder="1" applyAlignment="1">
      <alignment horizontal="left" vertical="center" wrapText="1"/>
    </xf>
    <xf numFmtId="0" fontId="11" fillId="0" borderId="11" xfId="1" applyFont="1" applyFill="1" applyBorder="1" applyAlignment="1">
      <alignment horizontal="left" vertical="center" wrapText="1"/>
    </xf>
    <xf numFmtId="0" fontId="11" fillId="0" borderId="30" xfId="1" applyFont="1" applyFill="1" applyBorder="1" applyAlignment="1">
      <alignment horizontal="left" vertical="center" wrapText="1"/>
    </xf>
    <xf numFmtId="0" fontId="11" fillId="0" borderId="48" xfId="1" applyFont="1" applyFill="1" applyBorder="1" applyAlignment="1">
      <alignment horizontal="left" vertical="center" wrapText="1"/>
    </xf>
    <xf numFmtId="0" fontId="11" fillId="0" borderId="50" xfId="1" applyFont="1" applyFill="1" applyBorder="1" applyAlignment="1">
      <alignment horizontal="left" vertical="center" wrapText="1"/>
    </xf>
    <xf numFmtId="0" fontId="11" fillId="0" borderId="51" xfId="1" applyFont="1" applyFill="1" applyBorder="1" applyAlignment="1">
      <alignment horizontal="left" vertical="center" wrapText="1"/>
    </xf>
    <xf numFmtId="0" fontId="9" fillId="2" borderId="11" xfId="0" applyFont="1" applyFill="1" applyBorder="1" applyAlignment="1">
      <alignment horizontal="center" vertical="center"/>
    </xf>
    <xf numFmtId="0" fontId="9" fillId="2" borderId="18" xfId="0" applyFont="1" applyFill="1" applyBorder="1" applyAlignment="1">
      <alignment horizontal="center" vertical="center"/>
    </xf>
    <xf numFmtId="0" fontId="9" fillId="3" borderId="48" xfId="0" applyFont="1" applyFill="1" applyBorder="1" applyAlignment="1">
      <alignment horizontal="center" vertical="center"/>
    </xf>
    <xf numFmtId="0" fontId="9" fillId="3" borderId="49" xfId="0" applyFont="1" applyFill="1" applyBorder="1" applyAlignment="1">
      <alignment horizontal="center" vertical="center"/>
    </xf>
    <xf numFmtId="0" fontId="9" fillId="3" borderId="5" xfId="0" applyFont="1" applyFill="1" applyBorder="1" applyAlignment="1">
      <alignment horizontal="center" vertical="center"/>
    </xf>
    <xf numFmtId="0" fontId="9" fillId="3" borderId="27" xfId="0" applyFont="1" applyFill="1" applyBorder="1" applyAlignment="1">
      <alignment horizontal="center" vertical="center"/>
    </xf>
    <xf numFmtId="0" fontId="9" fillId="3" borderId="2" xfId="0" applyFont="1" applyFill="1" applyBorder="1" applyAlignment="1">
      <alignment horizontal="center" vertical="center" wrapText="1"/>
    </xf>
    <xf numFmtId="0" fontId="9" fillId="3" borderId="9" xfId="0" applyFont="1" applyFill="1" applyBorder="1" applyAlignment="1">
      <alignment horizontal="center" vertical="center" wrapText="1"/>
    </xf>
    <xf numFmtId="0" fontId="15" fillId="0" borderId="0" xfId="0" applyFont="1" applyAlignment="1">
      <alignment horizontal="left" wrapText="1"/>
    </xf>
    <xf numFmtId="0" fontId="31" fillId="0" borderId="0" xfId="0" applyFont="1" applyAlignment="1">
      <alignment horizontal="left"/>
    </xf>
    <xf numFmtId="0" fontId="31" fillId="0" borderId="0" xfId="0" applyFont="1"/>
    <xf numFmtId="0" fontId="15" fillId="0" borderId="0" xfId="0" applyFont="1" applyAlignment="1">
      <alignment horizontal="left" vertical="center" wrapText="1"/>
    </xf>
    <xf numFmtId="0" fontId="31" fillId="0" borderId="0" xfId="0" applyFont="1" applyAlignment="1">
      <alignment horizontal="left" vertical="center"/>
    </xf>
    <xf numFmtId="0" fontId="31" fillId="0" borderId="28" xfId="0" applyFont="1" applyBorder="1"/>
    <xf numFmtId="0" fontId="31" fillId="0" borderId="29" xfId="0" applyFont="1" applyBorder="1"/>
    <xf numFmtId="0" fontId="4" fillId="0" borderId="36" xfId="0" applyFont="1" applyBorder="1" applyAlignment="1">
      <alignment horizontal="center" vertical="center" wrapText="1"/>
    </xf>
    <xf numFmtId="0" fontId="4" fillId="0" borderId="37" xfId="0" applyFont="1" applyBorder="1" applyAlignment="1">
      <alignment horizontal="center" vertical="center" wrapText="1"/>
    </xf>
    <xf numFmtId="0" fontId="4" fillId="0" borderId="38" xfId="0" applyFont="1" applyBorder="1" applyAlignment="1">
      <alignment horizontal="center" vertical="center" wrapText="1"/>
    </xf>
    <xf numFmtId="0" fontId="4" fillId="0" borderId="0" xfId="0" applyFont="1" applyAlignment="1">
      <alignment horizontal="center" vertical="center" wrapText="1"/>
    </xf>
    <xf numFmtId="0" fontId="31" fillId="0" borderId="12" xfId="0" applyFont="1" applyBorder="1" applyAlignment="1">
      <alignment vertical="center" wrapText="1"/>
    </xf>
    <xf numFmtId="0" fontId="9" fillId="3" borderId="24" xfId="0" applyFont="1" applyFill="1" applyBorder="1" applyAlignment="1">
      <alignment horizontal="center" vertical="center" wrapText="1"/>
    </xf>
    <xf numFmtId="0" fontId="9" fillId="3" borderId="25" xfId="0" applyFont="1" applyFill="1" applyBorder="1" applyAlignment="1">
      <alignment horizontal="center" vertical="center" wrapText="1"/>
    </xf>
    <xf numFmtId="0" fontId="9" fillId="3" borderId="26" xfId="0" applyFont="1" applyFill="1" applyBorder="1" applyAlignment="1">
      <alignment horizontal="center" vertical="center" wrapText="1"/>
    </xf>
    <xf numFmtId="0" fontId="11" fillId="0" borderId="48" xfId="1" applyFont="1" applyFill="1" applyBorder="1" applyAlignment="1">
      <alignment vertical="center" wrapText="1"/>
    </xf>
    <xf numFmtId="0" fontId="11" fillId="0" borderId="50" xfId="1" applyFont="1" applyFill="1" applyBorder="1" applyAlignment="1">
      <alignment vertical="center" wrapText="1"/>
    </xf>
    <xf numFmtId="0" fontId="11" fillId="0" borderId="51" xfId="1" applyFont="1" applyFill="1" applyBorder="1" applyAlignment="1">
      <alignment vertical="center" wrapText="1"/>
    </xf>
    <xf numFmtId="0" fontId="9" fillId="3" borderId="19" xfId="0" applyFont="1" applyFill="1" applyBorder="1" applyAlignment="1">
      <alignment horizontal="center" vertical="center" wrapText="1"/>
    </xf>
    <xf numFmtId="0" fontId="9" fillId="3" borderId="23" xfId="0" applyFont="1" applyFill="1" applyBorder="1" applyAlignment="1">
      <alignment horizontal="center" vertical="center" wrapText="1"/>
    </xf>
    <xf numFmtId="0" fontId="11" fillId="0" borderId="48" xfId="1" applyFont="1" applyBorder="1" applyAlignment="1">
      <alignment horizontal="left" vertical="center" wrapText="1"/>
    </xf>
    <xf numFmtId="0" fontId="11" fillId="0" borderId="50" xfId="1" applyFont="1" applyBorder="1" applyAlignment="1">
      <alignment horizontal="left" vertical="center" wrapText="1"/>
    </xf>
    <xf numFmtId="0" fontId="11" fillId="0" borderId="51" xfId="1" applyFont="1" applyBorder="1" applyAlignment="1">
      <alignment horizontal="left" vertical="center" wrapText="1"/>
    </xf>
    <xf numFmtId="0" fontId="3" fillId="0" borderId="12" xfId="0" applyFont="1" applyBorder="1" applyAlignment="1">
      <alignment horizontal="left" vertical="center"/>
    </xf>
    <xf numFmtId="0" fontId="3" fillId="0" borderId="12" xfId="0" applyFont="1" applyBorder="1" applyAlignment="1">
      <alignment horizontal="left" vertical="center" wrapText="1"/>
    </xf>
    <xf numFmtId="0" fontId="10" fillId="0" borderId="15" xfId="1" applyFont="1" applyFill="1" applyBorder="1" applyAlignment="1">
      <alignment horizontal="center" vertical="top" wrapText="1"/>
    </xf>
    <xf numFmtId="0" fontId="2" fillId="0" borderId="16" xfId="0" applyFont="1" applyBorder="1" applyAlignment="1">
      <alignment horizontal="center" vertical="top" wrapText="1"/>
    </xf>
    <xf numFmtId="0" fontId="2" fillId="0" borderId="17" xfId="0" applyFont="1" applyBorder="1" applyAlignment="1">
      <alignment horizontal="center" vertical="top" wrapText="1"/>
    </xf>
    <xf numFmtId="0" fontId="4" fillId="0" borderId="15" xfId="0" applyFont="1" applyBorder="1" applyAlignment="1">
      <alignment horizontal="center" vertical="top" wrapText="1"/>
    </xf>
    <xf numFmtId="0" fontId="4" fillId="0" borderId="16" xfId="0" applyFont="1" applyBorder="1" applyAlignment="1">
      <alignment horizontal="center" vertical="top" wrapText="1"/>
    </xf>
    <xf numFmtId="0" fontId="4" fillId="0" borderId="17" xfId="0" applyFont="1" applyBorder="1" applyAlignment="1">
      <alignment horizontal="center" vertical="top" wrapText="1"/>
    </xf>
    <xf numFmtId="0" fontId="2" fillId="0" borderId="15" xfId="0" applyFont="1" applyBorder="1" applyAlignment="1">
      <alignment horizontal="center" vertical="top" wrapText="1"/>
    </xf>
    <xf numFmtId="0" fontId="16" fillId="0" borderId="0" xfId="0" applyFont="1" applyAlignment="1">
      <alignment horizontal="left" vertical="center" wrapText="1"/>
    </xf>
    <xf numFmtId="0" fontId="16" fillId="0" borderId="0" xfId="0" applyFont="1" applyAlignment="1">
      <alignment horizontal="left" vertical="center"/>
    </xf>
    <xf numFmtId="0" fontId="0" fillId="0" borderId="0" xfId="0" applyAlignment="1">
      <alignment horizontal="left" vertical="center" wrapText="1"/>
    </xf>
    <xf numFmtId="0" fontId="0" fillId="0" borderId="0" xfId="0" applyAlignment="1">
      <alignment wrapText="1"/>
    </xf>
    <xf numFmtId="0" fontId="2" fillId="0" borderId="15" xfId="0" applyFont="1" applyBorder="1" applyAlignment="1">
      <alignment horizontal="left" vertical="center" wrapText="1"/>
    </xf>
    <xf numFmtId="0" fontId="2" fillId="0" borderId="16" xfId="0" applyFont="1" applyBorder="1" applyAlignment="1">
      <alignment horizontal="left" vertical="center" wrapText="1"/>
    </xf>
    <xf numFmtId="0" fontId="0" fillId="0" borderId="16" xfId="0" applyBorder="1" applyAlignment="1">
      <alignment horizontal="left" vertical="center" wrapText="1"/>
    </xf>
    <xf numFmtId="0" fontId="0" fillId="0" borderId="16" xfId="0" applyBorder="1" applyAlignment="1">
      <alignment wrapText="1"/>
    </xf>
    <xf numFmtId="0" fontId="0" fillId="0" borderId="17" xfId="0" applyBorder="1" applyAlignment="1">
      <alignment wrapText="1"/>
    </xf>
    <xf numFmtId="0" fontId="0" fillId="0" borderId="16" xfId="0" applyBorder="1"/>
    <xf numFmtId="0" fontId="0" fillId="0" borderId="17" xfId="0" applyBorder="1"/>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0" fillId="0" borderId="16" xfId="0" applyBorder="1" applyAlignment="1">
      <alignment vertical="center"/>
    </xf>
    <xf numFmtId="0" fontId="10" fillId="0" borderId="15" xfId="1" applyFont="1" applyFill="1" applyBorder="1" applyAlignment="1">
      <alignment horizontal="center" vertical="center" wrapText="1"/>
    </xf>
    <xf numFmtId="0" fontId="2" fillId="0" borderId="16" xfId="0" applyFont="1" applyBorder="1" applyAlignment="1">
      <alignment vertical="center" wrapText="1"/>
    </xf>
  </cellXfs>
  <cellStyles count="13">
    <cellStyle name="Collegamento ipertestuale" xfId="1" builtinId="8"/>
    <cellStyle name="Collegamento ipertestuale 5" xfId="2" xr:uid="{00000000-0005-0000-0000-000001000000}"/>
    <cellStyle name="Migliaia" xfId="11" builtinId="3"/>
    <cellStyle name="Normale" xfId="0" builtinId="0"/>
    <cellStyle name="Normale 10" xfId="7" xr:uid="{00000000-0005-0000-0000-000003000000}"/>
    <cellStyle name="Normale 10 2 2" xfId="4" xr:uid="{00000000-0005-0000-0000-000004000000}"/>
    <cellStyle name="Normale 11" xfId="5" xr:uid="{00000000-0005-0000-0000-000005000000}"/>
    <cellStyle name="Normale 3" xfId="3" xr:uid="{00000000-0005-0000-0000-000006000000}"/>
    <cellStyle name="Normale 42" xfId="8" xr:uid="{00000000-0005-0000-0000-000007000000}"/>
    <cellStyle name="Normale 47" xfId="9" xr:uid="{00000000-0005-0000-0000-000008000000}"/>
    <cellStyle name="Normale 47 2" xfId="10" xr:uid="{00000000-0005-0000-0000-000009000000}"/>
    <cellStyle name="Normale 5" xfId="6" xr:uid="{00000000-0005-0000-0000-00000A000000}"/>
    <cellStyle name="Percentuale" xfId="12" builtinId="5"/>
  </cellStyles>
  <dxfs count="0"/>
  <tableStyles count="1" defaultTableStyle="TableStyleMedium2" defaultPivotStyle="PivotStyleLight16">
    <tableStyle name="Invisible" pivot="0" table="0" count="0" xr9:uid="{A2C1C79C-6A42-4F9C-913A-C0805D4168A9}"/>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sharergs.rgs.tesoro.it\IGB\01-Struttura\03-Uffici\16\15_Bilancio%20di%20Genere\1.2%20mercato%20del%20lavoro\Cons.%202023\lfsa_egad__custom_14339693_spreadsheet.xlsx" TargetMode="External"/><Relationship Id="rId1" Type="http://schemas.openxmlformats.org/officeDocument/2006/relationships/externalLinkPath" Target="/01-Struttura/03-Uffici/16/15_Bilancio%20di%20Genere/1.2%20mercato%20del%20lavoro/Cons.%202023/lfsa_egad__custom_14339693_spreadshee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ummary"/>
      <sheetName val="Structure"/>
      <sheetName val="Total"/>
      <sheetName val="Males"/>
      <sheetName val="Females"/>
    </sheetNames>
    <sheetDataSet>
      <sheetData sheetId="0"/>
      <sheetData sheetId="1"/>
      <sheetData sheetId="2">
        <row r="26">
          <cell r="T26">
            <v>11.2</v>
          </cell>
        </row>
      </sheetData>
      <sheetData sheetId="3">
        <row r="26">
          <cell r="T26">
            <v>10.1</v>
          </cell>
        </row>
      </sheetData>
      <sheetData sheetId="4">
        <row r="26">
          <cell r="T26">
            <v>12.7</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s://www.istat.it/dati/banche-dati/"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hyperlink" Target="https://www.fondidigaranzia.it/le-sezioni-del-fondo/imprese-femminili/" TargetMode="External"/></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hyperlink" Target="https://www.istat.it/it/benessere-e-sostenibilit&#224;/la-misurazione-del-benessere-(bes)/gli-indicatori-del-bes" TargetMode="External"/></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s://ec.europa.eu/eurostat/web/products-datasets/-/lfsa_egad" TargetMode="Externa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dati.istat.it/" TargetMode="External"/><Relationship Id="rId1" Type="http://schemas.openxmlformats.org/officeDocument/2006/relationships/hyperlink" Target="https://www.istat.it/it/archivio/8263"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www.istat.it/it/benessere-e-sostenibilit&#224;/la-misurazione-del-benessere-(bes)/gli-indicatori-del-bes"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ec.europa.eu/eurostat/web/products-datasets/-/lfsa_eppgai"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www.istat.it/it/benessere-e-sostenibilit&#224;/la-misurazione-del-benessere-(bes)/gli-indicatori-del-bes"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s://esploradati.istat.it/databrowse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E29"/>
  <sheetViews>
    <sheetView zoomScale="85" zoomScaleNormal="85" workbookViewId="0">
      <selection activeCell="B21" sqref="B21:B29"/>
    </sheetView>
  </sheetViews>
  <sheetFormatPr defaultColWidth="8.77734375" defaultRowHeight="14.4" x14ac:dyDescent="0.3"/>
  <cols>
    <col min="1" max="2" width="30.44140625" customWidth="1"/>
    <col min="3" max="3" width="120.44140625" customWidth="1"/>
  </cols>
  <sheetData>
    <row r="1" spans="2:5" ht="15" thickBot="1" x14ac:dyDescent="0.35"/>
    <row r="2" spans="2:5" ht="40.049999999999997" customHeight="1" thickBot="1" x14ac:dyDescent="0.35">
      <c r="B2" s="174" t="s">
        <v>151</v>
      </c>
      <c r="C2" s="175"/>
    </row>
    <row r="3" spans="2:5" ht="40.049999999999997" customHeight="1" x14ac:dyDescent="0.3">
      <c r="B3" s="176" t="s">
        <v>41</v>
      </c>
      <c r="C3" s="177"/>
    </row>
    <row r="4" spans="2:5" ht="40.049999999999997" customHeight="1" x14ac:dyDescent="0.3">
      <c r="B4" s="178"/>
      <c r="C4" s="179"/>
    </row>
    <row r="5" spans="2:5" ht="40.049999999999997" customHeight="1" x14ac:dyDescent="0.3">
      <c r="B5" s="180" t="s">
        <v>42</v>
      </c>
      <c r="C5" s="181"/>
    </row>
    <row r="6" spans="2:5" ht="40.049999999999997" customHeight="1" x14ac:dyDescent="0.3">
      <c r="B6" s="182" t="s">
        <v>43</v>
      </c>
      <c r="C6" s="183"/>
    </row>
    <row r="7" spans="2:5" ht="40.049999999999997" customHeight="1" x14ac:dyDescent="0.3">
      <c r="B7" s="58" t="s">
        <v>79</v>
      </c>
      <c r="C7" s="16" t="s">
        <v>171</v>
      </c>
    </row>
    <row r="8" spans="2:5" ht="40.049999999999997" customHeight="1" x14ac:dyDescent="0.3">
      <c r="B8" s="57" t="s">
        <v>85</v>
      </c>
      <c r="C8" s="16" t="s">
        <v>179</v>
      </c>
    </row>
    <row r="9" spans="2:5" ht="40.049999999999997" customHeight="1" x14ac:dyDescent="0.3">
      <c r="B9" s="57" t="s">
        <v>86</v>
      </c>
      <c r="C9" s="16" t="s">
        <v>157</v>
      </c>
    </row>
    <row r="10" spans="2:5" ht="40.049999999999997" customHeight="1" x14ac:dyDescent="0.3">
      <c r="B10" s="57" t="s">
        <v>87</v>
      </c>
      <c r="C10" s="16" t="s">
        <v>158</v>
      </c>
    </row>
    <row r="11" spans="2:5" ht="40.049999999999997" customHeight="1" x14ac:dyDescent="0.3">
      <c r="B11" s="57" t="s">
        <v>88</v>
      </c>
      <c r="C11" s="16" t="s">
        <v>120</v>
      </c>
    </row>
    <row r="12" spans="2:5" ht="40.049999999999997" customHeight="1" x14ac:dyDescent="0.3">
      <c r="B12" s="57" t="s">
        <v>89</v>
      </c>
      <c r="C12" s="16" t="s">
        <v>159</v>
      </c>
    </row>
    <row r="13" spans="2:5" ht="54.75" customHeight="1" x14ac:dyDescent="0.3">
      <c r="B13" s="57" t="s">
        <v>188</v>
      </c>
      <c r="C13" s="16" t="s">
        <v>160</v>
      </c>
    </row>
    <row r="14" spans="2:5" ht="59.25" customHeight="1" x14ac:dyDescent="0.3">
      <c r="B14" s="57" t="s">
        <v>90</v>
      </c>
      <c r="C14" s="16" t="s">
        <v>161</v>
      </c>
    </row>
    <row r="15" spans="2:5" ht="51.75" customHeight="1" x14ac:dyDescent="0.3">
      <c r="B15" s="57" t="s">
        <v>91</v>
      </c>
      <c r="C15" s="16" t="s">
        <v>162</v>
      </c>
    </row>
    <row r="16" spans="2:5" s="15" customFormat="1" ht="40.049999999999997" customHeight="1" x14ac:dyDescent="0.3">
      <c r="B16" s="173" t="s">
        <v>92</v>
      </c>
      <c r="C16" s="16" t="s">
        <v>180</v>
      </c>
      <c r="E16"/>
    </row>
    <row r="17" spans="2:5" s="15" customFormat="1" ht="40.049999999999997" customHeight="1" x14ac:dyDescent="0.3">
      <c r="B17" s="173"/>
      <c r="C17" s="16" t="s">
        <v>181</v>
      </c>
      <c r="E17"/>
    </row>
    <row r="18" spans="2:5" ht="36" x14ac:dyDescent="0.3">
      <c r="B18" s="173"/>
      <c r="C18" s="16" t="s">
        <v>182</v>
      </c>
    </row>
    <row r="19" spans="2:5" ht="51.75" customHeight="1" x14ac:dyDescent="0.3">
      <c r="B19" s="25" t="s">
        <v>116</v>
      </c>
      <c r="C19" s="45" t="s">
        <v>183</v>
      </c>
    </row>
    <row r="20" spans="2:5" ht="51.75" customHeight="1" thickBot="1" x14ac:dyDescent="0.35">
      <c r="B20" s="59" t="s">
        <v>117</v>
      </c>
      <c r="C20" s="60" t="s">
        <v>184</v>
      </c>
    </row>
    <row r="21" spans="2:5" ht="18" x14ac:dyDescent="0.3">
      <c r="B21" s="167" t="s">
        <v>195</v>
      </c>
      <c r="C21" s="65" t="s">
        <v>196</v>
      </c>
    </row>
    <row r="22" spans="2:5" ht="18" x14ac:dyDescent="0.3">
      <c r="B22" s="168"/>
      <c r="C22" s="45" t="s">
        <v>197</v>
      </c>
    </row>
    <row r="23" spans="2:5" ht="18" x14ac:dyDescent="0.3">
      <c r="B23" s="168"/>
      <c r="C23" s="45" t="s">
        <v>198</v>
      </c>
    </row>
    <row r="24" spans="2:5" ht="18" x14ac:dyDescent="0.3">
      <c r="B24" s="168"/>
      <c r="C24" s="45" t="s">
        <v>199</v>
      </c>
    </row>
    <row r="25" spans="2:5" ht="18" x14ac:dyDescent="0.3">
      <c r="B25" s="169"/>
      <c r="C25" s="45" t="s">
        <v>200</v>
      </c>
    </row>
    <row r="26" spans="2:5" ht="18" x14ac:dyDescent="0.3">
      <c r="B26" s="170"/>
      <c r="C26" s="45" t="s">
        <v>201</v>
      </c>
    </row>
    <row r="27" spans="2:5" ht="36" x14ac:dyDescent="0.3">
      <c r="B27" s="171"/>
      <c r="C27" s="45" t="s">
        <v>202</v>
      </c>
    </row>
    <row r="28" spans="2:5" ht="36" x14ac:dyDescent="0.3">
      <c r="B28" s="171"/>
      <c r="C28" s="45" t="s">
        <v>203</v>
      </c>
    </row>
    <row r="29" spans="2:5" ht="36.6" thickBot="1" x14ac:dyDescent="0.35">
      <c r="B29" s="172"/>
      <c r="C29" s="60" t="s">
        <v>279</v>
      </c>
    </row>
  </sheetData>
  <mergeCells count="6">
    <mergeCell ref="B21:B29"/>
    <mergeCell ref="B16:B18"/>
    <mergeCell ref="B2:C2"/>
    <mergeCell ref="B3:C4"/>
    <mergeCell ref="B5:C5"/>
    <mergeCell ref="B6:C6"/>
  </mergeCells>
  <hyperlinks>
    <hyperlink ref="B5:C5" location="'Tavola Indicatori'!A1" display="Tavola indicatori " xr:uid="{00000000-0004-0000-0000-000000000000}"/>
    <hyperlink ref="B7" location="'I. Tasso di occupazione'!A1" display="I. Tasso di occupazione" xr:uid="{00000000-0004-0000-0000-000001000000}"/>
    <hyperlink ref="B16" location="'II. Op. garanzie imprese femmin'!A1" display="II. Operazioni di garanzia a favore imprese femminili" xr:uid="{00000000-0004-0000-0000-000002000000}"/>
    <hyperlink ref="B8" location="'II. Mancata partecipazione'!A1" display="II. Mancata partecipazione" xr:uid="{00000000-0004-0000-0000-000003000000}"/>
    <hyperlink ref="B9" location="'III. Occup. Femm con-senza figl'!A1" display="III. Occupati femmine con o senza figli" xr:uid="{00000000-0004-0000-0000-000004000000}"/>
    <hyperlink ref="B10" location="'IV. Occupati sovraistruiti '!A1" display="IV. Occupati sovraistruiti" xr:uid="{00000000-0004-0000-0000-000005000000}"/>
    <hyperlink ref="B11" location="'V. Part time Involontario'!A1" display="V. Part time involontario " xr:uid="{00000000-0004-0000-0000-000006000000}"/>
    <hyperlink ref="B12" location="'VI. Bassa paga'!A1" display="VI: Bassa Paga" xr:uid="{00000000-0004-0000-0000-000007000000}"/>
    <hyperlink ref="B13" location="'VII. Occup. profilo profes. '!A1" display="VII. Ocupati profilo professionale " xr:uid="{00000000-0004-0000-0000-000008000000}"/>
    <hyperlink ref="B14" location="'VIII. Donne occupate per settor'!A1" display="VIII. Donne occupate per settore economico" xr:uid="{00000000-0004-0000-0000-000009000000}"/>
    <hyperlink ref="B15" location="'IX. Tasso di femminilizzazione'!A1" display="IX. Tasso di femminilizzazione" xr:uid="{00000000-0004-0000-0000-00000A000000}"/>
    <hyperlink ref="B16:B18" location="'X. Op. garanzie imprese femmin'!A1" display="X. Operazioni di garanzia a favore imprese femminili" xr:uid="{00000000-0004-0000-0000-00000B000000}"/>
    <hyperlink ref="B19" location="'XI. Insicurezza occupazione '!A1" display="XI. Insicurezza occupazione " xr:uid="{00000000-0004-0000-0000-00000C000000}"/>
    <hyperlink ref="B20" location="'XII. Occupazione secondo durata'!A1" display="XII. Occupazione nel lavoro attuale secondo la durata " xr:uid="{00000000-0004-0000-0000-00000D000000}"/>
    <hyperlink ref="B21:B24" location="'XIII. Imprese femminili'!A1" display="'XIII. Imprese femminili'!A1" xr:uid="{D4766383-A313-4CCB-B708-3846CEED9157}"/>
  </hyperlinks>
  <pageMargins left="0.7" right="0.7" top="0.75" bottom="0.75" header="0.3" footer="0.3"/>
  <pageSetup paperSize="9" orientation="portrait" verticalDpi="599"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2:D11"/>
  <sheetViews>
    <sheetView zoomScale="80" zoomScaleNormal="80" workbookViewId="0">
      <selection activeCell="C11" sqref="C11"/>
    </sheetView>
  </sheetViews>
  <sheetFormatPr defaultColWidth="8.77734375" defaultRowHeight="14.4" x14ac:dyDescent="0.3"/>
  <cols>
    <col min="1" max="1" width="10.44140625" customWidth="1"/>
    <col min="2" max="2" width="40.44140625" customWidth="1"/>
    <col min="3" max="3" width="110.44140625" customWidth="1"/>
    <col min="4" max="4" width="26.77734375" customWidth="1"/>
    <col min="257" max="257" width="54.44140625" customWidth="1"/>
    <col min="258" max="258" width="80.77734375" customWidth="1"/>
    <col min="259" max="259" width="77.44140625" customWidth="1"/>
    <col min="513" max="513" width="54.44140625" customWidth="1"/>
    <col min="514" max="514" width="80.77734375" customWidth="1"/>
    <col min="515" max="515" width="77.44140625" customWidth="1"/>
    <col min="769" max="769" width="54.44140625" customWidth="1"/>
    <col min="770" max="770" width="80.77734375" customWidth="1"/>
    <col min="771" max="771" width="77.44140625" customWidth="1"/>
    <col min="1025" max="1025" width="54.44140625" customWidth="1"/>
    <col min="1026" max="1026" width="80.77734375" customWidth="1"/>
    <col min="1027" max="1027" width="77.44140625" customWidth="1"/>
    <col min="1281" max="1281" width="54.44140625" customWidth="1"/>
    <col min="1282" max="1282" width="80.77734375" customWidth="1"/>
    <col min="1283" max="1283" width="77.44140625" customWidth="1"/>
    <col min="1537" max="1537" width="54.44140625" customWidth="1"/>
    <col min="1538" max="1538" width="80.77734375" customWidth="1"/>
    <col min="1539" max="1539" width="77.44140625" customWidth="1"/>
    <col min="1793" max="1793" width="54.44140625" customWidth="1"/>
    <col min="1794" max="1794" width="80.77734375" customWidth="1"/>
    <col min="1795" max="1795" width="77.44140625" customWidth="1"/>
    <col min="2049" max="2049" width="54.44140625" customWidth="1"/>
    <col min="2050" max="2050" width="80.77734375" customWidth="1"/>
    <col min="2051" max="2051" width="77.44140625" customWidth="1"/>
    <col min="2305" max="2305" width="54.44140625" customWidth="1"/>
    <col min="2306" max="2306" width="80.77734375" customWidth="1"/>
    <col min="2307" max="2307" width="77.44140625" customWidth="1"/>
    <col min="2561" max="2561" width="54.44140625" customWidth="1"/>
    <col min="2562" max="2562" width="80.77734375" customWidth="1"/>
    <col min="2563" max="2563" width="77.44140625" customWidth="1"/>
    <col min="2817" max="2817" width="54.44140625" customWidth="1"/>
    <col min="2818" max="2818" width="80.77734375" customWidth="1"/>
    <col min="2819" max="2819" width="77.44140625" customWidth="1"/>
    <col min="3073" max="3073" width="54.44140625" customWidth="1"/>
    <col min="3074" max="3074" width="80.77734375" customWidth="1"/>
    <col min="3075" max="3075" width="77.44140625" customWidth="1"/>
    <col min="3329" max="3329" width="54.44140625" customWidth="1"/>
    <col min="3330" max="3330" width="80.77734375" customWidth="1"/>
    <col min="3331" max="3331" width="77.44140625" customWidth="1"/>
    <col min="3585" max="3585" width="54.44140625" customWidth="1"/>
    <col min="3586" max="3586" width="80.77734375" customWidth="1"/>
    <col min="3587" max="3587" width="77.44140625" customWidth="1"/>
    <col min="3841" max="3841" width="54.44140625" customWidth="1"/>
    <col min="3842" max="3842" width="80.77734375" customWidth="1"/>
    <col min="3843" max="3843" width="77.44140625" customWidth="1"/>
    <col min="4097" max="4097" width="54.44140625" customWidth="1"/>
    <col min="4098" max="4098" width="80.77734375" customWidth="1"/>
    <col min="4099" max="4099" width="77.44140625" customWidth="1"/>
    <col min="4353" max="4353" width="54.44140625" customWidth="1"/>
    <col min="4354" max="4354" width="80.77734375" customWidth="1"/>
    <col min="4355" max="4355" width="77.44140625" customWidth="1"/>
    <col min="4609" max="4609" width="54.44140625" customWidth="1"/>
    <col min="4610" max="4610" width="80.77734375" customWidth="1"/>
    <col min="4611" max="4611" width="77.44140625" customWidth="1"/>
    <col min="4865" max="4865" width="54.44140625" customWidth="1"/>
    <col min="4866" max="4866" width="80.77734375" customWidth="1"/>
    <col min="4867" max="4867" width="77.44140625" customWidth="1"/>
    <col min="5121" max="5121" width="54.44140625" customWidth="1"/>
    <col min="5122" max="5122" width="80.77734375" customWidth="1"/>
    <col min="5123" max="5123" width="77.44140625" customWidth="1"/>
    <col min="5377" max="5377" width="54.44140625" customWidth="1"/>
    <col min="5378" max="5378" width="80.77734375" customWidth="1"/>
    <col min="5379" max="5379" width="77.44140625" customWidth="1"/>
    <col min="5633" max="5633" width="54.44140625" customWidth="1"/>
    <col min="5634" max="5634" width="80.77734375" customWidth="1"/>
    <col min="5635" max="5635" width="77.44140625" customWidth="1"/>
    <col min="5889" max="5889" width="54.44140625" customWidth="1"/>
    <col min="5890" max="5890" width="80.77734375" customWidth="1"/>
    <col min="5891" max="5891" width="77.44140625" customWidth="1"/>
    <col min="6145" max="6145" width="54.44140625" customWidth="1"/>
    <col min="6146" max="6146" width="80.77734375" customWidth="1"/>
    <col min="6147" max="6147" width="77.44140625" customWidth="1"/>
    <col min="6401" max="6401" width="54.44140625" customWidth="1"/>
    <col min="6402" max="6402" width="80.77734375" customWidth="1"/>
    <col min="6403" max="6403" width="77.44140625" customWidth="1"/>
    <col min="6657" max="6657" width="54.44140625" customWidth="1"/>
    <col min="6658" max="6658" width="80.77734375" customWidth="1"/>
    <col min="6659" max="6659" width="77.44140625" customWidth="1"/>
    <col min="6913" max="6913" width="54.44140625" customWidth="1"/>
    <col min="6914" max="6914" width="80.77734375" customWidth="1"/>
    <col min="6915" max="6915" width="77.44140625" customWidth="1"/>
    <col min="7169" max="7169" width="54.44140625" customWidth="1"/>
    <col min="7170" max="7170" width="80.77734375" customWidth="1"/>
    <col min="7171" max="7171" width="77.44140625" customWidth="1"/>
    <col min="7425" max="7425" width="54.44140625" customWidth="1"/>
    <col min="7426" max="7426" width="80.77734375" customWidth="1"/>
    <col min="7427" max="7427" width="77.44140625" customWidth="1"/>
    <col min="7681" max="7681" width="54.44140625" customWidth="1"/>
    <col min="7682" max="7682" width="80.77734375" customWidth="1"/>
    <col min="7683" max="7683" width="77.44140625" customWidth="1"/>
    <col min="7937" max="7937" width="54.44140625" customWidth="1"/>
    <col min="7938" max="7938" width="80.77734375" customWidth="1"/>
    <col min="7939" max="7939" width="77.44140625" customWidth="1"/>
    <col min="8193" max="8193" width="54.44140625" customWidth="1"/>
    <col min="8194" max="8194" width="80.77734375" customWidth="1"/>
    <col min="8195" max="8195" width="77.44140625" customWidth="1"/>
    <col min="8449" max="8449" width="54.44140625" customWidth="1"/>
    <col min="8450" max="8450" width="80.77734375" customWidth="1"/>
    <col min="8451" max="8451" width="77.44140625" customWidth="1"/>
    <col min="8705" max="8705" width="54.44140625" customWidth="1"/>
    <col min="8706" max="8706" width="80.77734375" customWidth="1"/>
    <col min="8707" max="8707" width="77.44140625" customWidth="1"/>
    <col min="8961" max="8961" width="54.44140625" customWidth="1"/>
    <col min="8962" max="8962" width="80.77734375" customWidth="1"/>
    <col min="8963" max="8963" width="77.44140625" customWidth="1"/>
    <col min="9217" max="9217" width="54.44140625" customWidth="1"/>
    <col min="9218" max="9218" width="80.77734375" customWidth="1"/>
    <col min="9219" max="9219" width="77.44140625" customWidth="1"/>
    <col min="9473" max="9473" width="54.44140625" customWidth="1"/>
    <col min="9474" max="9474" width="80.77734375" customWidth="1"/>
    <col min="9475" max="9475" width="77.44140625" customWidth="1"/>
    <col min="9729" max="9729" width="54.44140625" customWidth="1"/>
    <col min="9730" max="9730" width="80.77734375" customWidth="1"/>
    <col min="9731" max="9731" width="77.44140625" customWidth="1"/>
    <col min="9985" max="9985" width="54.44140625" customWidth="1"/>
    <col min="9986" max="9986" width="80.77734375" customWidth="1"/>
    <col min="9987" max="9987" width="77.44140625" customWidth="1"/>
    <col min="10241" max="10241" width="54.44140625" customWidth="1"/>
    <col min="10242" max="10242" width="80.77734375" customWidth="1"/>
    <col min="10243" max="10243" width="77.44140625" customWidth="1"/>
    <col min="10497" max="10497" width="54.44140625" customWidth="1"/>
    <col min="10498" max="10498" width="80.77734375" customWidth="1"/>
    <col min="10499" max="10499" width="77.44140625" customWidth="1"/>
    <col min="10753" max="10753" width="54.44140625" customWidth="1"/>
    <col min="10754" max="10754" width="80.77734375" customWidth="1"/>
    <col min="10755" max="10755" width="77.44140625" customWidth="1"/>
    <col min="11009" max="11009" width="54.44140625" customWidth="1"/>
    <col min="11010" max="11010" width="80.77734375" customWidth="1"/>
    <col min="11011" max="11011" width="77.44140625" customWidth="1"/>
    <col min="11265" max="11265" width="54.44140625" customWidth="1"/>
    <col min="11266" max="11266" width="80.77734375" customWidth="1"/>
    <col min="11267" max="11267" width="77.44140625" customWidth="1"/>
    <col min="11521" max="11521" width="54.44140625" customWidth="1"/>
    <col min="11522" max="11522" width="80.77734375" customWidth="1"/>
    <col min="11523" max="11523" width="77.44140625" customWidth="1"/>
    <col min="11777" max="11777" width="54.44140625" customWidth="1"/>
    <col min="11778" max="11778" width="80.77734375" customWidth="1"/>
    <col min="11779" max="11779" width="77.44140625" customWidth="1"/>
    <col min="12033" max="12033" width="54.44140625" customWidth="1"/>
    <col min="12034" max="12034" width="80.77734375" customWidth="1"/>
    <col min="12035" max="12035" width="77.44140625" customWidth="1"/>
    <col min="12289" max="12289" width="54.44140625" customWidth="1"/>
    <col min="12290" max="12290" width="80.77734375" customWidth="1"/>
    <col min="12291" max="12291" width="77.44140625" customWidth="1"/>
    <col min="12545" max="12545" width="54.44140625" customWidth="1"/>
    <col min="12546" max="12546" width="80.77734375" customWidth="1"/>
    <col min="12547" max="12547" width="77.44140625" customWidth="1"/>
    <col min="12801" max="12801" width="54.44140625" customWidth="1"/>
    <col min="12802" max="12802" width="80.77734375" customWidth="1"/>
    <col min="12803" max="12803" width="77.44140625" customWidth="1"/>
    <col min="13057" max="13057" width="54.44140625" customWidth="1"/>
    <col min="13058" max="13058" width="80.77734375" customWidth="1"/>
    <col min="13059" max="13059" width="77.44140625" customWidth="1"/>
    <col min="13313" max="13313" width="54.44140625" customWidth="1"/>
    <col min="13314" max="13314" width="80.77734375" customWidth="1"/>
    <col min="13315" max="13315" width="77.44140625" customWidth="1"/>
    <col min="13569" max="13569" width="54.44140625" customWidth="1"/>
    <col min="13570" max="13570" width="80.77734375" customWidth="1"/>
    <col min="13571" max="13571" width="77.44140625" customWidth="1"/>
    <col min="13825" max="13825" width="54.44140625" customWidth="1"/>
    <col min="13826" max="13826" width="80.77734375" customWidth="1"/>
    <col min="13827" max="13827" width="77.44140625" customWidth="1"/>
    <col min="14081" max="14081" width="54.44140625" customWidth="1"/>
    <col min="14082" max="14082" width="80.77734375" customWidth="1"/>
    <col min="14083" max="14083" width="77.44140625" customWidth="1"/>
    <col min="14337" max="14337" width="54.44140625" customWidth="1"/>
    <col min="14338" max="14338" width="80.77734375" customWidth="1"/>
    <col min="14339" max="14339" width="77.44140625" customWidth="1"/>
    <col min="14593" max="14593" width="54.44140625" customWidth="1"/>
    <col min="14594" max="14594" width="80.77734375" customWidth="1"/>
    <col min="14595" max="14595" width="77.44140625" customWidth="1"/>
    <col min="14849" max="14849" width="54.44140625" customWidth="1"/>
    <col min="14850" max="14850" width="80.77734375" customWidth="1"/>
    <col min="14851" max="14851" width="77.44140625" customWidth="1"/>
    <col min="15105" max="15105" width="54.44140625" customWidth="1"/>
    <col min="15106" max="15106" width="80.77734375" customWidth="1"/>
    <col min="15107" max="15107" width="77.44140625" customWidth="1"/>
    <col min="15361" max="15361" width="54.44140625" customWidth="1"/>
    <col min="15362" max="15362" width="80.77734375" customWidth="1"/>
    <col min="15363" max="15363" width="77.44140625" customWidth="1"/>
    <col min="15617" max="15617" width="54.44140625" customWidth="1"/>
    <col min="15618" max="15618" width="80.77734375" customWidth="1"/>
    <col min="15619" max="15619" width="77.44140625" customWidth="1"/>
    <col min="15873" max="15873" width="54.44140625" customWidth="1"/>
    <col min="15874" max="15874" width="80.77734375" customWidth="1"/>
    <col min="15875" max="15875" width="77.44140625" customWidth="1"/>
    <col min="16129" max="16129" width="54.44140625" customWidth="1"/>
    <col min="16130" max="16130" width="80.77734375" customWidth="1"/>
    <col min="16131" max="16131" width="77.44140625" customWidth="1"/>
  </cols>
  <sheetData>
    <row r="2" spans="2:4" ht="60" customHeight="1" x14ac:dyDescent="0.3">
      <c r="B2" s="250" t="s">
        <v>99</v>
      </c>
      <c r="C2" s="250"/>
    </row>
    <row r="3" spans="2:4" ht="30" customHeight="1" x14ac:dyDescent="0.3">
      <c r="B3" s="1" t="s">
        <v>10</v>
      </c>
      <c r="C3" s="5" t="s">
        <v>52</v>
      </c>
    </row>
    <row r="4" spans="2:4" ht="108" x14ac:dyDescent="0.3">
      <c r="B4" s="2" t="s">
        <v>11</v>
      </c>
      <c r="C4" s="7" t="s">
        <v>142</v>
      </c>
    </row>
    <row r="5" spans="2:4" ht="18" x14ac:dyDescent="0.3">
      <c r="B5" s="2" t="s">
        <v>12</v>
      </c>
      <c r="C5" s="7" t="s">
        <v>48</v>
      </c>
    </row>
    <row r="6" spans="2:4" ht="54" x14ac:dyDescent="0.3">
      <c r="B6" s="2" t="s">
        <v>14</v>
      </c>
      <c r="C6" s="7" t="s">
        <v>53</v>
      </c>
    </row>
    <row r="7" spans="2:4" ht="36" x14ac:dyDescent="0.3">
      <c r="B7" s="3" t="s">
        <v>103</v>
      </c>
      <c r="C7" s="7"/>
    </row>
    <row r="8" spans="2:4" ht="36" x14ac:dyDescent="0.3">
      <c r="B8" s="3" t="s">
        <v>57</v>
      </c>
      <c r="C8" s="9" t="s">
        <v>32</v>
      </c>
    </row>
    <row r="9" spans="2:4" ht="252" x14ac:dyDescent="0.3">
      <c r="B9" s="2" t="s">
        <v>15</v>
      </c>
      <c r="C9" s="7" t="s">
        <v>143</v>
      </c>
      <c r="D9" s="30"/>
    </row>
    <row r="10" spans="2:4" ht="18" x14ac:dyDescent="0.3">
      <c r="B10" s="2" t="s">
        <v>16</v>
      </c>
      <c r="C10" s="6" t="s">
        <v>28</v>
      </c>
    </row>
    <row r="11" spans="2:4" s="8" customFormat="1" ht="80.099999999999994" customHeight="1" x14ac:dyDescent="0.35">
      <c r="B11" s="2" t="s">
        <v>17</v>
      </c>
      <c r="C11" s="10" t="s">
        <v>289</v>
      </c>
      <c r="D11" s="31"/>
    </row>
  </sheetData>
  <mergeCells count="1">
    <mergeCell ref="B2:C2"/>
  </mergeCells>
  <hyperlinks>
    <hyperlink ref="C11" r:id="rId1" display="https://www.istat.it/dati/banche-dati/_x000a__x000a__x000a_" xr:uid="{00000000-0004-0000-0900-000000000000}"/>
  </hyperlinks>
  <pageMargins left="0.7" right="0.7" top="0.75" bottom="0.75" header="0.3" footer="0.3"/>
  <pageSetup paperSize="9" orientation="portrait"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2:D11"/>
  <sheetViews>
    <sheetView zoomScale="80" zoomScaleNormal="80" workbookViewId="0">
      <selection activeCell="C15" sqref="C15"/>
    </sheetView>
  </sheetViews>
  <sheetFormatPr defaultColWidth="8.77734375" defaultRowHeight="14.4" x14ac:dyDescent="0.3"/>
  <cols>
    <col min="1" max="1" width="10.44140625" customWidth="1"/>
    <col min="2" max="2" width="40.44140625" customWidth="1"/>
    <col min="3" max="3" width="110.44140625" customWidth="1"/>
    <col min="4" max="4" width="29" customWidth="1"/>
    <col min="257" max="257" width="54.44140625" customWidth="1"/>
    <col min="258" max="258" width="80.77734375" customWidth="1"/>
    <col min="259" max="259" width="77.44140625" customWidth="1"/>
    <col min="513" max="513" width="54.44140625" customWidth="1"/>
    <col min="514" max="514" width="80.77734375" customWidth="1"/>
    <col min="515" max="515" width="77.44140625" customWidth="1"/>
    <col min="769" max="769" width="54.44140625" customWidth="1"/>
    <col min="770" max="770" width="80.77734375" customWidth="1"/>
    <col min="771" max="771" width="77.44140625" customWidth="1"/>
    <col min="1025" max="1025" width="54.44140625" customWidth="1"/>
    <col min="1026" max="1026" width="80.77734375" customWidth="1"/>
    <col min="1027" max="1027" width="77.44140625" customWidth="1"/>
    <col min="1281" max="1281" width="54.44140625" customWidth="1"/>
    <col min="1282" max="1282" width="80.77734375" customWidth="1"/>
    <col min="1283" max="1283" width="77.44140625" customWidth="1"/>
    <col min="1537" max="1537" width="54.44140625" customWidth="1"/>
    <col min="1538" max="1538" width="80.77734375" customWidth="1"/>
    <col min="1539" max="1539" width="77.44140625" customWidth="1"/>
    <col min="1793" max="1793" width="54.44140625" customWidth="1"/>
    <col min="1794" max="1794" width="80.77734375" customWidth="1"/>
    <col min="1795" max="1795" width="77.44140625" customWidth="1"/>
    <col min="2049" max="2049" width="54.44140625" customWidth="1"/>
    <col min="2050" max="2050" width="80.77734375" customWidth="1"/>
    <col min="2051" max="2051" width="77.44140625" customWidth="1"/>
    <col min="2305" max="2305" width="54.44140625" customWidth="1"/>
    <col min="2306" max="2306" width="80.77734375" customWidth="1"/>
    <col min="2307" max="2307" width="77.44140625" customWidth="1"/>
    <col min="2561" max="2561" width="54.44140625" customWidth="1"/>
    <col min="2562" max="2562" width="80.77734375" customWidth="1"/>
    <col min="2563" max="2563" width="77.44140625" customWidth="1"/>
    <col min="2817" max="2817" width="54.44140625" customWidth="1"/>
    <col min="2818" max="2818" width="80.77734375" customWidth="1"/>
    <col min="2819" max="2819" width="77.44140625" customWidth="1"/>
    <col min="3073" max="3073" width="54.44140625" customWidth="1"/>
    <col min="3074" max="3074" width="80.77734375" customWidth="1"/>
    <col min="3075" max="3075" width="77.44140625" customWidth="1"/>
    <col min="3329" max="3329" width="54.44140625" customWidth="1"/>
    <col min="3330" max="3330" width="80.77734375" customWidth="1"/>
    <col min="3331" max="3331" width="77.44140625" customWidth="1"/>
    <col min="3585" max="3585" width="54.44140625" customWidth="1"/>
    <col min="3586" max="3586" width="80.77734375" customWidth="1"/>
    <col min="3587" max="3587" width="77.44140625" customWidth="1"/>
    <col min="3841" max="3841" width="54.44140625" customWidth="1"/>
    <col min="3842" max="3842" width="80.77734375" customWidth="1"/>
    <col min="3843" max="3843" width="77.44140625" customWidth="1"/>
    <col min="4097" max="4097" width="54.44140625" customWidth="1"/>
    <col min="4098" max="4098" width="80.77734375" customWidth="1"/>
    <col min="4099" max="4099" width="77.44140625" customWidth="1"/>
    <col min="4353" max="4353" width="54.44140625" customWidth="1"/>
    <col min="4354" max="4354" width="80.77734375" customWidth="1"/>
    <col min="4355" max="4355" width="77.44140625" customWidth="1"/>
    <col min="4609" max="4609" width="54.44140625" customWidth="1"/>
    <col min="4610" max="4610" width="80.77734375" customWidth="1"/>
    <col min="4611" max="4611" width="77.44140625" customWidth="1"/>
    <col min="4865" max="4865" width="54.44140625" customWidth="1"/>
    <col min="4866" max="4866" width="80.77734375" customWidth="1"/>
    <col min="4867" max="4867" width="77.44140625" customWidth="1"/>
    <col min="5121" max="5121" width="54.44140625" customWidth="1"/>
    <col min="5122" max="5122" width="80.77734375" customWidth="1"/>
    <col min="5123" max="5123" width="77.44140625" customWidth="1"/>
    <col min="5377" max="5377" width="54.44140625" customWidth="1"/>
    <col min="5378" max="5378" width="80.77734375" customWidth="1"/>
    <col min="5379" max="5379" width="77.44140625" customWidth="1"/>
    <col min="5633" max="5633" width="54.44140625" customWidth="1"/>
    <col min="5634" max="5634" width="80.77734375" customWidth="1"/>
    <col min="5635" max="5635" width="77.44140625" customWidth="1"/>
    <col min="5889" max="5889" width="54.44140625" customWidth="1"/>
    <col min="5890" max="5890" width="80.77734375" customWidth="1"/>
    <col min="5891" max="5891" width="77.44140625" customWidth="1"/>
    <col min="6145" max="6145" width="54.44140625" customWidth="1"/>
    <col min="6146" max="6146" width="80.77734375" customWidth="1"/>
    <col min="6147" max="6147" width="77.44140625" customWidth="1"/>
    <col min="6401" max="6401" width="54.44140625" customWidth="1"/>
    <col min="6402" max="6402" width="80.77734375" customWidth="1"/>
    <col min="6403" max="6403" width="77.44140625" customWidth="1"/>
    <col min="6657" max="6657" width="54.44140625" customWidth="1"/>
    <col min="6658" max="6658" width="80.77734375" customWidth="1"/>
    <col min="6659" max="6659" width="77.44140625" customWidth="1"/>
    <col min="6913" max="6913" width="54.44140625" customWidth="1"/>
    <col min="6914" max="6914" width="80.77734375" customWidth="1"/>
    <col min="6915" max="6915" width="77.44140625" customWidth="1"/>
    <col min="7169" max="7169" width="54.44140625" customWidth="1"/>
    <col min="7170" max="7170" width="80.77734375" customWidth="1"/>
    <col min="7171" max="7171" width="77.44140625" customWidth="1"/>
    <col min="7425" max="7425" width="54.44140625" customWidth="1"/>
    <col min="7426" max="7426" width="80.77734375" customWidth="1"/>
    <col min="7427" max="7427" width="77.44140625" customWidth="1"/>
    <col min="7681" max="7681" width="54.44140625" customWidth="1"/>
    <col min="7682" max="7682" width="80.77734375" customWidth="1"/>
    <col min="7683" max="7683" width="77.44140625" customWidth="1"/>
    <col min="7937" max="7937" width="54.44140625" customWidth="1"/>
    <col min="7938" max="7938" width="80.77734375" customWidth="1"/>
    <col min="7939" max="7939" width="77.44140625" customWidth="1"/>
    <col min="8193" max="8193" width="54.44140625" customWidth="1"/>
    <col min="8194" max="8194" width="80.77734375" customWidth="1"/>
    <col min="8195" max="8195" width="77.44140625" customWidth="1"/>
    <col min="8449" max="8449" width="54.44140625" customWidth="1"/>
    <col min="8450" max="8450" width="80.77734375" customWidth="1"/>
    <col min="8451" max="8451" width="77.44140625" customWidth="1"/>
    <col min="8705" max="8705" width="54.44140625" customWidth="1"/>
    <col min="8706" max="8706" width="80.77734375" customWidth="1"/>
    <col min="8707" max="8707" width="77.44140625" customWidth="1"/>
    <col min="8961" max="8961" width="54.44140625" customWidth="1"/>
    <col min="8962" max="8962" width="80.77734375" customWidth="1"/>
    <col min="8963" max="8963" width="77.44140625" customWidth="1"/>
    <col min="9217" max="9217" width="54.44140625" customWidth="1"/>
    <col min="9218" max="9218" width="80.77734375" customWidth="1"/>
    <col min="9219" max="9219" width="77.44140625" customWidth="1"/>
    <col min="9473" max="9473" width="54.44140625" customWidth="1"/>
    <col min="9474" max="9474" width="80.77734375" customWidth="1"/>
    <col min="9475" max="9475" width="77.44140625" customWidth="1"/>
    <col min="9729" max="9729" width="54.44140625" customWidth="1"/>
    <col min="9730" max="9730" width="80.77734375" customWidth="1"/>
    <col min="9731" max="9731" width="77.44140625" customWidth="1"/>
    <col min="9985" max="9985" width="54.44140625" customWidth="1"/>
    <col min="9986" max="9986" width="80.77734375" customWidth="1"/>
    <col min="9987" max="9987" width="77.44140625" customWidth="1"/>
    <col min="10241" max="10241" width="54.44140625" customWidth="1"/>
    <col min="10242" max="10242" width="80.77734375" customWidth="1"/>
    <col min="10243" max="10243" width="77.44140625" customWidth="1"/>
    <col min="10497" max="10497" width="54.44140625" customWidth="1"/>
    <col min="10498" max="10498" width="80.77734375" customWidth="1"/>
    <col min="10499" max="10499" width="77.44140625" customWidth="1"/>
    <col min="10753" max="10753" width="54.44140625" customWidth="1"/>
    <col min="10754" max="10754" width="80.77734375" customWidth="1"/>
    <col min="10755" max="10755" width="77.44140625" customWidth="1"/>
    <col min="11009" max="11009" width="54.44140625" customWidth="1"/>
    <col min="11010" max="11010" width="80.77734375" customWidth="1"/>
    <col min="11011" max="11011" width="77.44140625" customWidth="1"/>
    <col min="11265" max="11265" width="54.44140625" customWidth="1"/>
    <col min="11266" max="11266" width="80.77734375" customWidth="1"/>
    <col min="11267" max="11267" width="77.44140625" customWidth="1"/>
    <col min="11521" max="11521" width="54.44140625" customWidth="1"/>
    <col min="11522" max="11522" width="80.77734375" customWidth="1"/>
    <col min="11523" max="11523" width="77.44140625" customWidth="1"/>
    <col min="11777" max="11777" width="54.44140625" customWidth="1"/>
    <col min="11778" max="11778" width="80.77734375" customWidth="1"/>
    <col min="11779" max="11779" width="77.44140625" customWidth="1"/>
    <col min="12033" max="12033" width="54.44140625" customWidth="1"/>
    <col min="12034" max="12034" width="80.77734375" customWidth="1"/>
    <col min="12035" max="12035" width="77.44140625" customWidth="1"/>
    <col min="12289" max="12289" width="54.44140625" customWidth="1"/>
    <col min="12290" max="12290" width="80.77734375" customWidth="1"/>
    <col min="12291" max="12291" width="77.44140625" customWidth="1"/>
    <col min="12545" max="12545" width="54.44140625" customWidth="1"/>
    <col min="12546" max="12546" width="80.77734375" customWidth="1"/>
    <col min="12547" max="12547" width="77.44140625" customWidth="1"/>
    <col min="12801" max="12801" width="54.44140625" customWidth="1"/>
    <col min="12802" max="12802" width="80.77734375" customWidth="1"/>
    <col min="12803" max="12803" width="77.44140625" customWidth="1"/>
    <col min="13057" max="13057" width="54.44140625" customWidth="1"/>
    <col min="13058" max="13058" width="80.77734375" customWidth="1"/>
    <col min="13059" max="13059" width="77.44140625" customWidth="1"/>
    <col min="13313" max="13313" width="54.44140625" customWidth="1"/>
    <col min="13314" max="13314" width="80.77734375" customWidth="1"/>
    <col min="13315" max="13315" width="77.44140625" customWidth="1"/>
    <col min="13569" max="13569" width="54.44140625" customWidth="1"/>
    <col min="13570" max="13570" width="80.77734375" customWidth="1"/>
    <col min="13571" max="13571" width="77.44140625" customWidth="1"/>
    <col min="13825" max="13825" width="54.44140625" customWidth="1"/>
    <col min="13826" max="13826" width="80.77734375" customWidth="1"/>
    <col min="13827" max="13827" width="77.44140625" customWidth="1"/>
    <col min="14081" max="14081" width="54.44140625" customWidth="1"/>
    <col min="14082" max="14082" width="80.77734375" customWidth="1"/>
    <col min="14083" max="14083" width="77.44140625" customWidth="1"/>
    <col min="14337" max="14337" width="54.44140625" customWidth="1"/>
    <col min="14338" max="14338" width="80.77734375" customWidth="1"/>
    <col min="14339" max="14339" width="77.44140625" customWidth="1"/>
    <col min="14593" max="14593" width="54.44140625" customWidth="1"/>
    <col min="14594" max="14594" width="80.77734375" customWidth="1"/>
    <col min="14595" max="14595" width="77.44140625" customWidth="1"/>
    <col min="14849" max="14849" width="54.44140625" customWidth="1"/>
    <col min="14850" max="14850" width="80.77734375" customWidth="1"/>
    <col min="14851" max="14851" width="77.44140625" customWidth="1"/>
    <col min="15105" max="15105" width="54.44140625" customWidth="1"/>
    <col min="15106" max="15106" width="80.77734375" customWidth="1"/>
    <col min="15107" max="15107" width="77.44140625" customWidth="1"/>
    <col min="15361" max="15361" width="54.44140625" customWidth="1"/>
    <col min="15362" max="15362" width="80.77734375" customWidth="1"/>
    <col min="15363" max="15363" width="77.44140625" customWidth="1"/>
    <col min="15617" max="15617" width="54.44140625" customWidth="1"/>
    <col min="15618" max="15618" width="80.77734375" customWidth="1"/>
    <col min="15619" max="15619" width="77.44140625" customWidth="1"/>
    <col min="15873" max="15873" width="54.44140625" customWidth="1"/>
    <col min="15874" max="15874" width="80.77734375" customWidth="1"/>
    <col min="15875" max="15875" width="77.44140625" customWidth="1"/>
    <col min="16129" max="16129" width="54.44140625" customWidth="1"/>
    <col min="16130" max="16130" width="80.77734375" customWidth="1"/>
    <col min="16131" max="16131" width="77.44140625" customWidth="1"/>
  </cols>
  <sheetData>
    <row r="2" spans="2:4" ht="60" customHeight="1" x14ac:dyDescent="0.3">
      <c r="B2" s="250" t="s">
        <v>165</v>
      </c>
      <c r="C2" s="250"/>
    </row>
    <row r="3" spans="2:4" ht="60" customHeight="1" x14ac:dyDescent="0.3">
      <c r="B3" s="1" t="s">
        <v>10</v>
      </c>
      <c r="C3" s="5" t="s">
        <v>170</v>
      </c>
    </row>
    <row r="4" spans="2:4" ht="36" x14ac:dyDescent="0.3">
      <c r="B4" s="2" t="s">
        <v>11</v>
      </c>
      <c r="C4" s="7" t="s">
        <v>54</v>
      </c>
    </row>
    <row r="5" spans="2:4" ht="18" x14ac:dyDescent="0.3">
      <c r="B5" s="2" t="s">
        <v>12</v>
      </c>
      <c r="C5" s="7" t="s">
        <v>48</v>
      </c>
    </row>
    <row r="6" spans="2:4" ht="54" x14ac:dyDescent="0.3">
      <c r="B6" s="2" t="s">
        <v>14</v>
      </c>
      <c r="C6" s="7" t="s">
        <v>144</v>
      </c>
    </row>
    <row r="7" spans="2:4" ht="36" x14ac:dyDescent="0.3">
      <c r="B7" s="3" t="s">
        <v>103</v>
      </c>
      <c r="C7" s="7"/>
    </row>
    <row r="8" spans="2:4" ht="36" x14ac:dyDescent="0.3">
      <c r="B8" s="3" t="s">
        <v>57</v>
      </c>
      <c r="C8" s="9" t="s">
        <v>32</v>
      </c>
    </row>
    <row r="9" spans="2:4" ht="54" x14ac:dyDescent="0.3">
      <c r="B9" s="2" t="s">
        <v>15</v>
      </c>
      <c r="C9" s="7" t="s">
        <v>55</v>
      </c>
    </row>
    <row r="10" spans="2:4" ht="18" x14ac:dyDescent="0.3">
      <c r="B10" s="2" t="s">
        <v>16</v>
      </c>
      <c r="C10" s="7" t="s">
        <v>56</v>
      </c>
    </row>
    <row r="11" spans="2:4" s="8" customFormat="1" ht="80.55" customHeight="1" x14ac:dyDescent="0.35">
      <c r="B11" s="2" t="s">
        <v>17</v>
      </c>
      <c r="C11" s="10" t="s">
        <v>290</v>
      </c>
      <c r="D11" s="31"/>
    </row>
  </sheetData>
  <mergeCells count="1">
    <mergeCell ref="B2:C2"/>
  </mergeCells>
  <hyperlinks>
    <hyperlink ref="C11" display="http://dati.istat.it/ (nel portale sono disponibili i dati degli occupati in migliaia per macrosettori)_x000a_tema &quot;Lavoro e Retribuzioni&quot; -&gt; &quot;Offerte di lavoro&quot; -&gt;  &quot;Occupazione&quot; -&gt;  &quot;Occupati migliaia&quot; -&gt;  &quot;Macrosettori economici&quot; -&gt; &quot;Ateco 2007 (dettaglio) -" xr:uid="{00000000-0004-0000-0A00-000000000000}"/>
  </hyperlink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2:E11"/>
  <sheetViews>
    <sheetView zoomScale="75" zoomScaleNormal="55" workbookViewId="0">
      <selection activeCell="D17" sqref="D17"/>
    </sheetView>
  </sheetViews>
  <sheetFormatPr defaultColWidth="8.77734375" defaultRowHeight="14.4" x14ac:dyDescent="0.3"/>
  <cols>
    <col min="1" max="1" width="10.44140625" customWidth="1"/>
    <col min="2" max="2" width="40.44140625" customWidth="1"/>
    <col min="3" max="5" width="40" customWidth="1"/>
  </cols>
  <sheetData>
    <row r="2" spans="2:5" ht="60" customHeight="1" x14ac:dyDescent="0.3">
      <c r="B2" s="250" t="s">
        <v>166</v>
      </c>
      <c r="C2" s="250"/>
      <c r="D2" s="250"/>
      <c r="E2" s="250"/>
    </row>
    <row r="3" spans="2:5" ht="127.5" customHeight="1" x14ac:dyDescent="0.3">
      <c r="B3" s="13" t="s">
        <v>10</v>
      </c>
      <c r="C3" s="5" t="s">
        <v>167</v>
      </c>
      <c r="D3" s="5" t="s">
        <v>168</v>
      </c>
      <c r="E3" s="5" t="s">
        <v>169</v>
      </c>
    </row>
    <row r="4" spans="2:5" ht="135.75" customHeight="1" x14ac:dyDescent="0.3">
      <c r="B4" s="11" t="s">
        <v>11</v>
      </c>
      <c r="C4" s="38" t="s">
        <v>145</v>
      </c>
      <c r="D4" s="38" t="s">
        <v>93</v>
      </c>
      <c r="E4" s="38" t="s">
        <v>94</v>
      </c>
    </row>
    <row r="5" spans="2:5" ht="36" x14ac:dyDescent="0.3">
      <c r="B5" s="11" t="s">
        <v>12</v>
      </c>
      <c r="C5" s="6" t="s">
        <v>27</v>
      </c>
      <c r="D5" s="6" t="s">
        <v>27</v>
      </c>
      <c r="E5" s="6" t="s">
        <v>95</v>
      </c>
    </row>
    <row r="6" spans="2:5" ht="18" x14ac:dyDescent="0.3">
      <c r="B6" s="11" t="s">
        <v>14</v>
      </c>
      <c r="C6" s="254" t="s">
        <v>26</v>
      </c>
      <c r="D6" s="255"/>
      <c r="E6" s="256"/>
    </row>
    <row r="7" spans="2:5" ht="36" x14ac:dyDescent="0.3">
      <c r="B7" s="12" t="s">
        <v>103</v>
      </c>
      <c r="C7" s="257"/>
      <c r="D7" s="252"/>
      <c r="E7" s="253"/>
    </row>
    <row r="8" spans="2:5" ht="36" x14ac:dyDescent="0.3">
      <c r="B8" s="3" t="s">
        <v>57</v>
      </c>
      <c r="C8" s="257" t="s">
        <v>129</v>
      </c>
      <c r="D8" s="252"/>
      <c r="E8" s="253"/>
    </row>
    <row r="9" spans="2:5" ht="36" x14ac:dyDescent="0.3">
      <c r="B9" s="11" t="s">
        <v>15</v>
      </c>
      <c r="C9" s="7" t="s">
        <v>96</v>
      </c>
      <c r="D9" s="7" t="s">
        <v>97</v>
      </c>
      <c r="E9" s="7" t="s">
        <v>98</v>
      </c>
    </row>
    <row r="10" spans="2:5" ht="18" x14ac:dyDescent="0.3">
      <c r="B10" s="11" t="s">
        <v>16</v>
      </c>
      <c r="C10" s="257" t="s">
        <v>34</v>
      </c>
      <c r="D10" s="252"/>
      <c r="E10" s="253"/>
    </row>
    <row r="11" spans="2:5" s="8" customFormat="1" ht="18" x14ac:dyDescent="0.35">
      <c r="B11" s="11" t="s">
        <v>17</v>
      </c>
      <c r="C11" s="251" t="s">
        <v>284</v>
      </c>
      <c r="D11" s="252"/>
      <c r="E11" s="253"/>
    </row>
  </sheetData>
  <mergeCells count="6">
    <mergeCell ref="B2:E2"/>
    <mergeCell ref="C11:E11"/>
    <mergeCell ref="C6:E6"/>
    <mergeCell ref="C7:E7"/>
    <mergeCell ref="C8:E8"/>
    <mergeCell ref="C10:E10"/>
  </mergeCells>
  <hyperlinks>
    <hyperlink ref="C11" r:id="rId1" xr:uid="{00000000-0004-0000-0B00-000000000000}"/>
  </hyperlinks>
  <pageMargins left="0.7" right="0.7" top="0.75" bottom="0.75" header="0.3" footer="0.3"/>
  <pageSetup paperSize="9" orientation="portrait"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2:C11"/>
  <sheetViews>
    <sheetView zoomScale="80" zoomScaleNormal="80" workbookViewId="0">
      <selection activeCell="C13" sqref="C13"/>
    </sheetView>
  </sheetViews>
  <sheetFormatPr defaultColWidth="9.21875" defaultRowHeight="18" x14ac:dyDescent="0.3"/>
  <cols>
    <col min="1" max="1" width="1.77734375" customWidth="1"/>
    <col min="2" max="2" width="48.44140625" style="4" customWidth="1"/>
    <col min="3" max="3" width="109.44140625" customWidth="1"/>
  </cols>
  <sheetData>
    <row r="2" spans="2:3" ht="38.549999999999997" customHeight="1" x14ac:dyDescent="0.3">
      <c r="B2" s="250" t="s">
        <v>115</v>
      </c>
      <c r="C2" s="250"/>
    </row>
    <row r="3" spans="2:3" ht="51.6" customHeight="1" x14ac:dyDescent="0.3">
      <c r="B3" s="1" t="s">
        <v>10</v>
      </c>
      <c r="C3" s="5" t="s">
        <v>156</v>
      </c>
    </row>
    <row r="4" spans="2:3" ht="72" x14ac:dyDescent="0.3">
      <c r="B4" s="2" t="s">
        <v>11</v>
      </c>
      <c r="C4" s="19" t="s">
        <v>146</v>
      </c>
    </row>
    <row r="5" spans="2:3" x14ac:dyDescent="0.3">
      <c r="B5" s="2" t="s">
        <v>12</v>
      </c>
      <c r="C5" s="19" t="s">
        <v>48</v>
      </c>
    </row>
    <row r="6" spans="2:3" ht="108" x14ac:dyDescent="0.3">
      <c r="B6" s="2" t="s">
        <v>14</v>
      </c>
      <c r="C6" s="19" t="s">
        <v>147</v>
      </c>
    </row>
    <row r="7" spans="2:3" x14ac:dyDescent="0.3">
      <c r="B7" s="3" t="s">
        <v>103</v>
      </c>
      <c r="C7" s="19" t="s">
        <v>107</v>
      </c>
    </row>
    <row r="8" spans="2:3" x14ac:dyDescent="0.35">
      <c r="B8" s="2" t="s">
        <v>108</v>
      </c>
      <c r="C8" s="20" t="s">
        <v>32</v>
      </c>
    </row>
    <row r="9" spans="2:3" ht="36" x14ac:dyDescent="0.3">
      <c r="B9" s="2" t="s">
        <v>15</v>
      </c>
      <c r="C9" s="19" t="s">
        <v>109</v>
      </c>
    </row>
    <row r="10" spans="2:3" x14ac:dyDescent="0.35">
      <c r="B10" s="2" t="s">
        <v>16</v>
      </c>
      <c r="C10" s="44" t="s">
        <v>28</v>
      </c>
    </row>
    <row r="11" spans="2:3" s="8" customFormat="1" ht="36" x14ac:dyDescent="0.35">
      <c r="B11" s="2" t="s">
        <v>17</v>
      </c>
      <c r="C11" s="50" t="s">
        <v>134</v>
      </c>
    </row>
  </sheetData>
  <mergeCells count="1">
    <mergeCell ref="B2:C2"/>
  </mergeCells>
  <hyperlinks>
    <hyperlink ref="C11" r:id="rId1" xr:uid="{00000000-0004-0000-0C00-000000000000}"/>
  </hyperlinks>
  <pageMargins left="0.7" right="0.7" top="0.75" bottom="0.75" header="0.3" footer="0.3"/>
  <pageSetup paperSize="9" orientation="portrait"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2:C11"/>
  <sheetViews>
    <sheetView zoomScale="80" zoomScaleNormal="80" workbookViewId="0">
      <selection activeCell="C11" sqref="C11"/>
    </sheetView>
  </sheetViews>
  <sheetFormatPr defaultColWidth="9.21875" defaultRowHeight="18" x14ac:dyDescent="0.35"/>
  <cols>
    <col min="1" max="1" width="1.77734375" style="8" customWidth="1"/>
    <col min="2" max="2" width="54.44140625" style="4" customWidth="1"/>
    <col min="3" max="3" width="109.44140625" style="8" customWidth="1"/>
    <col min="4" max="4" width="31.44140625" style="8" customWidth="1"/>
    <col min="5" max="16384" width="9.21875" style="8"/>
  </cols>
  <sheetData>
    <row r="2" spans="2:3" ht="38.549999999999997" customHeight="1" x14ac:dyDescent="0.35">
      <c r="B2" s="250" t="s">
        <v>118</v>
      </c>
      <c r="C2" s="250"/>
    </row>
    <row r="3" spans="2:3" ht="38.549999999999997" customHeight="1" x14ac:dyDescent="0.35">
      <c r="B3" s="1" t="s">
        <v>10</v>
      </c>
      <c r="C3" s="39" t="s">
        <v>136</v>
      </c>
    </row>
    <row r="4" spans="2:3" ht="126" x14ac:dyDescent="0.35">
      <c r="B4" s="2" t="s">
        <v>11</v>
      </c>
      <c r="C4" s="19" t="s">
        <v>114</v>
      </c>
    </row>
    <row r="5" spans="2:3" x14ac:dyDescent="0.35">
      <c r="B5" s="2" t="s">
        <v>12</v>
      </c>
      <c r="C5" s="19" t="s">
        <v>48</v>
      </c>
    </row>
    <row r="6" spans="2:3" x14ac:dyDescent="0.35">
      <c r="B6" s="2" t="s">
        <v>14</v>
      </c>
      <c r="C6" s="19" t="s">
        <v>110</v>
      </c>
    </row>
    <row r="7" spans="2:3" x14ac:dyDescent="0.35">
      <c r="B7" s="3" t="s">
        <v>103</v>
      </c>
      <c r="C7" s="19" t="s">
        <v>111</v>
      </c>
    </row>
    <row r="8" spans="2:3" x14ac:dyDescent="0.35">
      <c r="B8" s="2" t="s">
        <v>108</v>
      </c>
      <c r="C8" s="20" t="s">
        <v>32</v>
      </c>
    </row>
    <row r="9" spans="2:3" ht="144" x14ac:dyDescent="0.35">
      <c r="B9" s="2" t="s">
        <v>15</v>
      </c>
      <c r="C9" s="19" t="s">
        <v>148</v>
      </c>
    </row>
    <row r="10" spans="2:3" x14ac:dyDescent="0.35">
      <c r="B10" s="2" t="s">
        <v>16</v>
      </c>
      <c r="C10" s="21" t="s">
        <v>112</v>
      </c>
    </row>
    <row r="11" spans="2:3" x14ac:dyDescent="0.35">
      <c r="B11" s="2" t="s">
        <v>17</v>
      </c>
      <c r="C11" s="50" t="s">
        <v>113</v>
      </c>
    </row>
  </sheetData>
  <mergeCells count="1">
    <mergeCell ref="B2:C2"/>
  </mergeCells>
  <hyperlinks>
    <hyperlink ref="C11" r:id="rId1" xr:uid="{00000000-0004-0000-0D00-000000000000}"/>
  </hyperlinks>
  <pageMargins left="0.7" right="0.7" top="0.75" bottom="0.75" header="0.3" footer="0.3"/>
  <pageSetup paperSize="9" orientation="portrait" horizontalDpi="1200" verticalDpi="1200"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B68517-2F44-4DFE-9ECA-9C211933C768}">
  <dimension ref="B2:K14"/>
  <sheetViews>
    <sheetView topLeftCell="A7" zoomScale="55" zoomScaleNormal="55" workbookViewId="0">
      <selection activeCell="D14" sqref="D14"/>
    </sheetView>
  </sheetViews>
  <sheetFormatPr defaultColWidth="8.77734375" defaultRowHeight="14.4" x14ac:dyDescent="0.3"/>
  <cols>
    <col min="1" max="1" width="10.44140625" customWidth="1"/>
    <col min="2" max="2" width="44.21875" customWidth="1"/>
    <col min="3" max="8" width="39.21875" customWidth="1"/>
    <col min="9" max="9" width="34.44140625" customWidth="1"/>
    <col min="10" max="10" width="30.77734375" customWidth="1"/>
    <col min="11" max="11" width="31.44140625" customWidth="1"/>
  </cols>
  <sheetData>
    <row r="2" spans="2:11" ht="58.05" customHeight="1" x14ac:dyDescent="0.3">
      <c r="B2" s="250" t="s">
        <v>204</v>
      </c>
      <c r="C2" s="250"/>
      <c r="D2" s="250"/>
      <c r="E2" s="250"/>
    </row>
    <row r="3" spans="2:11" ht="116.55" customHeight="1" x14ac:dyDescent="0.3">
      <c r="B3" s="13" t="s">
        <v>10</v>
      </c>
      <c r="C3" s="66" t="s">
        <v>205</v>
      </c>
      <c r="D3" s="66" t="s">
        <v>206</v>
      </c>
      <c r="E3" s="5" t="s">
        <v>207</v>
      </c>
      <c r="F3" s="5" t="s">
        <v>208</v>
      </c>
      <c r="G3" s="5" t="s">
        <v>209</v>
      </c>
      <c r="H3" s="5" t="s">
        <v>210</v>
      </c>
      <c r="I3" s="5" t="s">
        <v>211</v>
      </c>
      <c r="J3" s="5" t="s">
        <v>212</v>
      </c>
      <c r="K3" s="5" t="s">
        <v>275</v>
      </c>
    </row>
    <row r="4" spans="2:11" ht="135.75" customHeight="1" x14ac:dyDescent="0.3">
      <c r="B4" s="11" t="s">
        <v>11</v>
      </c>
      <c r="C4" s="38" t="s">
        <v>213</v>
      </c>
      <c r="D4" s="38" t="s">
        <v>214</v>
      </c>
      <c r="E4" s="38" t="s">
        <v>215</v>
      </c>
      <c r="F4" s="38" t="s">
        <v>216</v>
      </c>
      <c r="G4" s="38" t="s">
        <v>217</v>
      </c>
      <c r="H4" s="38" t="s">
        <v>218</v>
      </c>
      <c r="I4" s="38" t="s">
        <v>219</v>
      </c>
      <c r="J4" s="38" t="s">
        <v>220</v>
      </c>
      <c r="K4" s="38" t="s">
        <v>221</v>
      </c>
    </row>
    <row r="5" spans="2:11" ht="36" x14ac:dyDescent="0.3">
      <c r="B5" s="11" t="s">
        <v>12</v>
      </c>
      <c r="C5" s="6" t="s">
        <v>222</v>
      </c>
      <c r="D5" s="6" t="s">
        <v>222</v>
      </c>
      <c r="E5" s="6" t="s">
        <v>222</v>
      </c>
      <c r="F5" s="6" t="s">
        <v>222</v>
      </c>
      <c r="G5" s="6" t="s">
        <v>222</v>
      </c>
      <c r="H5" s="6" t="s">
        <v>222</v>
      </c>
      <c r="I5" s="6" t="s">
        <v>222</v>
      </c>
      <c r="J5" s="6" t="s">
        <v>222</v>
      </c>
      <c r="K5" s="6" t="s">
        <v>223</v>
      </c>
    </row>
    <row r="6" spans="2:11" ht="219.6" customHeight="1" x14ac:dyDescent="0.3">
      <c r="B6" s="11" t="s">
        <v>14</v>
      </c>
      <c r="C6" s="262" t="s">
        <v>224</v>
      </c>
      <c r="D6" s="263"/>
      <c r="E6" s="263"/>
      <c r="F6" s="264"/>
      <c r="G6" s="264"/>
      <c r="H6" s="265"/>
      <c r="I6" s="265"/>
      <c r="J6" s="265"/>
      <c r="K6" s="266"/>
    </row>
    <row r="7" spans="2:11" ht="18" x14ac:dyDescent="0.3">
      <c r="B7" s="12" t="s">
        <v>103</v>
      </c>
      <c r="C7" s="257"/>
      <c r="D7" s="252"/>
      <c r="E7" s="252"/>
      <c r="F7" s="267"/>
      <c r="G7" s="267"/>
      <c r="H7" s="267"/>
      <c r="I7" s="267"/>
      <c r="J7" s="267"/>
      <c r="K7" s="268"/>
    </row>
    <row r="8" spans="2:11" ht="36" x14ac:dyDescent="0.3">
      <c r="B8" s="3" t="s">
        <v>57</v>
      </c>
      <c r="C8" s="269" t="s">
        <v>225</v>
      </c>
      <c r="D8" s="270"/>
      <c r="E8" s="270"/>
      <c r="F8" s="271"/>
      <c r="G8" s="267"/>
      <c r="H8" s="267"/>
      <c r="I8" s="267"/>
      <c r="J8" s="267"/>
      <c r="K8" s="268"/>
    </row>
    <row r="9" spans="2:11" ht="216" x14ac:dyDescent="0.3">
      <c r="B9" s="11" t="s">
        <v>15</v>
      </c>
      <c r="C9" s="67" t="s">
        <v>226</v>
      </c>
      <c r="D9" s="68" t="s">
        <v>227</v>
      </c>
      <c r="E9" s="68" t="s">
        <v>228</v>
      </c>
      <c r="F9" s="84" t="s">
        <v>278</v>
      </c>
      <c r="G9" s="68" t="s">
        <v>229</v>
      </c>
      <c r="H9" s="69" t="s">
        <v>230</v>
      </c>
      <c r="I9" s="69" t="s">
        <v>231</v>
      </c>
      <c r="J9" s="69" t="s">
        <v>232</v>
      </c>
      <c r="K9" s="69" t="s">
        <v>233</v>
      </c>
    </row>
    <row r="10" spans="2:11" ht="32.1" customHeight="1" x14ac:dyDescent="0.3">
      <c r="B10" s="11" t="s">
        <v>16</v>
      </c>
      <c r="C10" s="257" t="s">
        <v>234</v>
      </c>
      <c r="D10" s="252"/>
      <c r="E10" s="252"/>
      <c r="F10" s="267"/>
      <c r="G10" s="267"/>
      <c r="H10" s="267"/>
      <c r="I10" s="267"/>
      <c r="J10" s="267"/>
      <c r="K10" s="268"/>
    </row>
    <row r="11" spans="2:11" s="8" customFormat="1" ht="35.549999999999997" customHeight="1" x14ac:dyDescent="0.35">
      <c r="B11" s="11" t="s">
        <v>17</v>
      </c>
      <c r="C11" s="272"/>
      <c r="D11" s="270"/>
      <c r="E11" s="270"/>
      <c r="F11" s="273"/>
      <c r="G11" s="273"/>
      <c r="H11" s="267"/>
      <c r="I11" s="267"/>
      <c r="J11" s="267"/>
      <c r="K11" s="268"/>
    </row>
    <row r="13" spans="2:11" ht="82.5" customHeight="1" x14ac:dyDescent="0.3">
      <c r="B13" s="258" t="s">
        <v>235</v>
      </c>
      <c r="C13" s="259"/>
    </row>
    <row r="14" spans="2:11" ht="79.5" customHeight="1" x14ac:dyDescent="0.3">
      <c r="B14" s="260" t="s">
        <v>276</v>
      </c>
      <c r="C14" s="261"/>
    </row>
  </sheetData>
  <mergeCells count="8">
    <mergeCell ref="B13:C13"/>
    <mergeCell ref="B14:C14"/>
    <mergeCell ref="B2:E2"/>
    <mergeCell ref="C6:K6"/>
    <mergeCell ref="C7:K7"/>
    <mergeCell ref="C8:K8"/>
    <mergeCell ref="C10:K10"/>
    <mergeCell ref="C11:K1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Y129"/>
  <sheetViews>
    <sheetView tabSelected="1" topLeftCell="B54" zoomScale="40" zoomScaleNormal="40" workbookViewId="0">
      <selection activeCell="E71" sqref="E71"/>
    </sheetView>
  </sheetViews>
  <sheetFormatPr defaultColWidth="8.77734375" defaultRowHeight="18" x14ac:dyDescent="0.35"/>
  <cols>
    <col min="1" max="1" width="41.44140625" style="124" customWidth="1"/>
    <col min="2" max="2" width="85.21875" style="124" customWidth="1"/>
    <col min="3" max="3" width="36.5546875" style="124" customWidth="1"/>
    <col min="4" max="4" width="14.77734375" style="124" bestFit="1" customWidth="1"/>
    <col min="5" max="5" width="26.21875" style="124" bestFit="1" customWidth="1"/>
    <col min="6" max="9" width="8.77734375" style="124" customWidth="1"/>
    <col min="10" max="13" width="7.44140625" style="124" customWidth="1"/>
    <col min="14" max="21" width="14.21875" style="124" customWidth="1"/>
    <col min="22" max="22" width="12" style="131" customWidth="1"/>
    <col min="23" max="23" width="12.77734375" style="132" bestFit="1" customWidth="1"/>
    <col min="24" max="24" width="8.77734375" style="124"/>
    <col min="25" max="25" width="8.77734375" style="124" customWidth="1"/>
  </cols>
  <sheetData>
    <row r="1" spans="1:25" ht="14.4" x14ac:dyDescent="0.3">
      <c r="V1" s="124"/>
    </row>
    <row r="2" spans="1:25" ht="15" thickBot="1" x14ac:dyDescent="0.35">
      <c r="B2" s="133"/>
      <c r="D2" s="134"/>
      <c r="V2" s="124"/>
    </row>
    <row r="3" spans="1:25" s="8" customFormat="1" ht="60" customHeight="1" thickBot="1" x14ac:dyDescent="0.4">
      <c r="A3" s="218" t="s">
        <v>191</v>
      </c>
      <c r="B3" s="219"/>
      <c r="C3" s="125"/>
      <c r="D3" s="125"/>
      <c r="E3" s="125"/>
      <c r="F3" s="125"/>
      <c r="G3" s="125"/>
      <c r="H3" s="125"/>
      <c r="I3" s="125"/>
      <c r="J3" s="125"/>
      <c r="K3" s="125"/>
      <c r="L3" s="125"/>
      <c r="M3" s="125"/>
      <c r="N3" s="125"/>
      <c r="O3" s="125"/>
      <c r="P3" s="125"/>
      <c r="Q3" s="125"/>
      <c r="R3" s="125"/>
      <c r="S3" s="125"/>
      <c r="T3" s="125"/>
      <c r="U3" s="125"/>
      <c r="V3" s="125"/>
      <c r="W3" s="135"/>
      <c r="X3" s="125"/>
      <c r="Y3" s="125"/>
    </row>
    <row r="4" spans="1:25" ht="45" customHeight="1" thickBot="1" x14ac:dyDescent="0.35">
      <c r="A4" s="220" t="s">
        <v>0</v>
      </c>
      <c r="B4" s="222" t="s">
        <v>1</v>
      </c>
      <c r="C4" s="224" t="s">
        <v>3</v>
      </c>
      <c r="D4" s="224" t="s">
        <v>8</v>
      </c>
      <c r="E4" s="244" t="s">
        <v>273</v>
      </c>
      <c r="F4" s="238" t="s">
        <v>4</v>
      </c>
      <c r="G4" s="239"/>
      <c r="H4" s="239"/>
      <c r="I4" s="239"/>
      <c r="J4" s="239"/>
      <c r="K4" s="239"/>
      <c r="L4" s="239"/>
      <c r="M4" s="239"/>
      <c r="N4" s="239"/>
      <c r="O4" s="239"/>
      <c r="P4" s="239"/>
      <c r="Q4" s="239"/>
      <c r="R4" s="239"/>
      <c r="S4" s="239"/>
      <c r="T4" s="239"/>
      <c r="U4" s="239"/>
      <c r="V4" s="239"/>
      <c r="W4" s="240"/>
    </row>
    <row r="5" spans="1:25" ht="18.600000000000001" thickBot="1" x14ac:dyDescent="0.35">
      <c r="A5" s="221"/>
      <c r="B5" s="223"/>
      <c r="C5" s="225"/>
      <c r="D5" s="225"/>
      <c r="E5" s="245"/>
      <c r="F5" s="118">
        <v>2006</v>
      </c>
      <c r="G5" s="119">
        <v>2007</v>
      </c>
      <c r="H5" s="119">
        <v>2008</v>
      </c>
      <c r="I5" s="119">
        <v>2009</v>
      </c>
      <c r="J5" s="119">
        <v>2010</v>
      </c>
      <c r="K5" s="119">
        <v>2011</v>
      </c>
      <c r="L5" s="119">
        <v>2012</v>
      </c>
      <c r="M5" s="119">
        <v>2013</v>
      </c>
      <c r="N5" s="119">
        <v>2014</v>
      </c>
      <c r="O5" s="119">
        <v>2015</v>
      </c>
      <c r="P5" s="119">
        <v>2016</v>
      </c>
      <c r="Q5" s="119">
        <v>2017</v>
      </c>
      <c r="R5" s="119">
        <v>2018</v>
      </c>
      <c r="S5" s="119">
        <v>2019</v>
      </c>
      <c r="T5" s="119">
        <v>2020</v>
      </c>
      <c r="U5" s="119">
        <v>2021</v>
      </c>
      <c r="V5" s="119">
        <v>2022</v>
      </c>
      <c r="W5" s="120">
        <v>2023</v>
      </c>
    </row>
    <row r="6" spans="1:25" ht="20.100000000000001" customHeight="1" x14ac:dyDescent="0.3">
      <c r="A6" s="213" t="s">
        <v>172</v>
      </c>
      <c r="B6" s="210" t="s">
        <v>150</v>
      </c>
      <c r="C6" s="206" t="s">
        <v>2</v>
      </c>
      <c r="D6" s="206" t="s">
        <v>6</v>
      </c>
      <c r="E6" s="54" t="s">
        <v>45</v>
      </c>
      <c r="F6" s="36"/>
      <c r="G6" s="36"/>
      <c r="H6" s="36"/>
      <c r="I6" s="36">
        <v>67.791450999999995</v>
      </c>
      <c r="J6" s="36">
        <v>66.790858999999998</v>
      </c>
      <c r="K6" s="36">
        <v>66.586944000000003</v>
      </c>
      <c r="L6" s="36">
        <v>65.524556000000004</v>
      </c>
      <c r="M6" s="36">
        <v>63.846789000000001</v>
      </c>
      <c r="N6" s="36">
        <v>64.027696000000006</v>
      </c>
      <c r="O6" s="36">
        <v>65.103423000000006</v>
      </c>
      <c r="P6" s="36">
        <v>66.207678000000001</v>
      </c>
      <c r="Q6" s="36">
        <v>66.894818000000001</v>
      </c>
      <c r="R6" s="36">
        <v>67.557619000000003</v>
      </c>
      <c r="S6" s="53">
        <v>67.978149000000002</v>
      </c>
      <c r="T6" s="53">
        <v>66.550085999999993</v>
      </c>
      <c r="U6" s="53">
        <v>67.079496000000006</v>
      </c>
      <c r="V6" s="53">
        <v>69.2</v>
      </c>
      <c r="W6" s="121">
        <v>70.400000000000006</v>
      </c>
    </row>
    <row r="7" spans="1:25" ht="20.100000000000001" customHeight="1" x14ac:dyDescent="0.3">
      <c r="A7" s="214"/>
      <c r="B7" s="211"/>
      <c r="C7" s="207"/>
      <c r="D7" s="207" t="s">
        <v>6</v>
      </c>
      <c r="E7" s="55" t="s">
        <v>46</v>
      </c>
      <c r="F7" s="34"/>
      <c r="G7" s="34"/>
      <c r="H7" s="34"/>
      <c r="I7" s="34">
        <v>46.161951000000002</v>
      </c>
      <c r="J7" s="34">
        <v>45.892406000000001</v>
      </c>
      <c r="K7" s="34">
        <v>46.251240000000003</v>
      </c>
      <c r="L7" s="34">
        <v>46.768011999999999</v>
      </c>
      <c r="M7" s="34">
        <v>46.244765999999998</v>
      </c>
      <c r="N7" s="34">
        <v>46.669486999999997</v>
      </c>
      <c r="O7" s="34">
        <v>47.048018999999996</v>
      </c>
      <c r="P7" s="34">
        <v>48.025526999999997</v>
      </c>
      <c r="Q7" s="34">
        <v>48.914532999999999</v>
      </c>
      <c r="R7" s="34">
        <v>49.550207</v>
      </c>
      <c r="S7" s="51">
        <v>50.174255000000002</v>
      </c>
      <c r="T7" s="51">
        <v>48.435447000000003</v>
      </c>
      <c r="U7" s="51">
        <v>49.407684000000003</v>
      </c>
      <c r="V7" s="51">
        <v>51.1</v>
      </c>
      <c r="W7" s="122">
        <v>52.5</v>
      </c>
    </row>
    <row r="8" spans="1:25" ht="20.100000000000001" customHeight="1" thickBot="1" x14ac:dyDescent="0.35">
      <c r="A8" s="214"/>
      <c r="B8" s="211"/>
      <c r="C8" s="207"/>
      <c r="D8" s="207" t="s">
        <v>6</v>
      </c>
      <c r="E8" s="55" t="s">
        <v>29</v>
      </c>
      <c r="F8" s="34"/>
      <c r="G8" s="34"/>
      <c r="H8" s="34"/>
      <c r="I8" s="35">
        <v>56.915101</v>
      </c>
      <c r="J8" s="35">
        <v>56.27075</v>
      </c>
      <c r="K8" s="35">
        <v>56.339035000000003</v>
      </c>
      <c r="L8" s="35">
        <v>56.070143999999999</v>
      </c>
      <c r="M8" s="35">
        <v>54.977518000000003</v>
      </c>
      <c r="N8" s="35">
        <v>55.283982999999999</v>
      </c>
      <c r="O8" s="35">
        <v>56.01126</v>
      </c>
      <c r="P8" s="35">
        <v>57.059579999999997</v>
      </c>
      <c r="Q8" s="35">
        <v>57.859603</v>
      </c>
      <c r="R8" s="35">
        <v>58.52055</v>
      </c>
      <c r="S8" s="52">
        <v>59.049284999999998</v>
      </c>
      <c r="T8" s="52">
        <v>57.466765000000002</v>
      </c>
      <c r="U8" s="52">
        <v>58.224407999999997</v>
      </c>
      <c r="V8" s="52">
        <v>60.1</v>
      </c>
      <c r="W8" s="123">
        <v>61.5</v>
      </c>
    </row>
    <row r="9" spans="1:25" ht="20.100000000000001" customHeight="1" x14ac:dyDescent="0.3">
      <c r="A9" s="214"/>
      <c r="B9" s="211"/>
      <c r="C9" s="207" t="s">
        <v>127</v>
      </c>
      <c r="D9" s="207" t="s">
        <v>185</v>
      </c>
      <c r="E9" s="55" t="s">
        <v>45</v>
      </c>
      <c r="F9" s="34"/>
      <c r="G9" s="34"/>
      <c r="H9" s="34"/>
      <c r="I9" s="34">
        <v>68.900000000000006</v>
      </c>
      <c r="J9" s="34">
        <v>68.5</v>
      </c>
      <c r="K9" s="34">
        <v>68.900000000000006</v>
      </c>
      <c r="L9" s="34">
        <v>67.900000000000006</v>
      </c>
      <c r="M9" s="34">
        <v>67.599999999999994</v>
      </c>
      <c r="N9" s="34">
        <v>68.3</v>
      </c>
      <c r="O9" s="34">
        <v>69.2</v>
      </c>
      <c r="P9" s="34">
        <v>70.3</v>
      </c>
      <c r="Q9" s="34">
        <v>71.5</v>
      </c>
      <c r="R9" s="34">
        <v>72.5</v>
      </c>
      <c r="S9" s="51">
        <v>73.2</v>
      </c>
      <c r="T9" s="51">
        <v>72.099999999999994</v>
      </c>
      <c r="U9" s="51">
        <v>73.3</v>
      </c>
      <c r="V9" s="94">
        <v>74.7</v>
      </c>
      <c r="W9" s="136">
        <v>75.099999999999994</v>
      </c>
    </row>
    <row r="10" spans="1:25" ht="20.100000000000001" customHeight="1" x14ac:dyDescent="0.3">
      <c r="A10" s="214"/>
      <c r="B10" s="211"/>
      <c r="C10" s="207"/>
      <c r="D10" s="207" t="s">
        <v>7</v>
      </c>
      <c r="E10" s="55" t="s">
        <v>46</v>
      </c>
      <c r="F10" s="34"/>
      <c r="G10" s="34"/>
      <c r="H10" s="34"/>
      <c r="I10" s="34">
        <v>56.7</v>
      </c>
      <c r="J10" s="34">
        <v>56.8</v>
      </c>
      <c r="K10" s="34">
        <v>57.1</v>
      </c>
      <c r="L10" s="34">
        <v>57.2</v>
      </c>
      <c r="M10" s="34">
        <v>57.3</v>
      </c>
      <c r="N10" s="34">
        <v>58.2</v>
      </c>
      <c r="O10" s="34">
        <v>59</v>
      </c>
      <c r="P10" s="34">
        <v>60.1</v>
      </c>
      <c r="Q10" s="34">
        <v>61.2</v>
      </c>
      <c r="R10" s="34">
        <v>62.2</v>
      </c>
      <c r="S10" s="51">
        <v>62.9</v>
      </c>
      <c r="T10" s="51">
        <v>62</v>
      </c>
      <c r="U10" s="51">
        <v>63.4</v>
      </c>
      <c r="V10" s="51">
        <v>64.900000000000006</v>
      </c>
      <c r="W10" s="136">
        <v>65.7</v>
      </c>
      <c r="X10" s="137"/>
    </row>
    <row r="11" spans="1:25" ht="20.100000000000001" customHeight="1" thickBot="1" x14ac:dyDescent="0.35">
      <c r="A11" s="214"/>
      <c r="B11" s="190"/>
      <c r="C11" s="208"/>
      <c r="D11" s="208" t="s">
        <v>7</v>
      </c>
      <c r="E11" s="102" t="s">
        <v>29</v>
      </c>
      <c r="F11" s="103"/>
      <c r="G11" s="103"/>
      <c r="H11" s="103"/>
      <c r="I11" s="103">
        <v>62.8</v>
      </c>
      <c r="J11" s="103">
        <v>62.6</v>
      </c>
      <c r="K11" s="103">
        <v>62.8</v>
      </c>
      <c r="L11" s="103">
        <v>62.6</v>
      </c>
      <c r="M11" s="103">
        <v>62.5</v>
      </c>
      <c r="N11" s="103">
        <v>63.2</v>
      </c>
      <c r="O11" s="103">
        <v>64.099999999999994</v>
      </c>
      <c r="P11" s="103">
        <v>65.2</v>
      </c>
      <c r="Q11" s="103">
        <v>66.400000000000006</v>
      </c>
      <c r="R11" s="103">
        <v>67.3</v>
      </c>
      <c r="S11" s="104">
        <v>68.099999999999994</v>
      </c>
      <c r="T11" s="104">
        <v>67</v>
      </c>
      <c r="U11" s="104">
        <v>68.400000000000006</v>
      </c>
      <c r="V11" s="104">
        <v>69.8</v>
      </c>
      <c r="W11" s="138">
        <v>70.400000000000006</v>
      </c>
    </row>
    <row r="12" spans="1:25" ht="34.049999999999997" customHeight="1" x14ac:dyDescent="0.3">
      <c r="A12" s="246" t="s">
        <v>119</v>
      </c>
      <c r="B12" s="210" t="s">
        <v>133</v>
      </c>
      <c r="C12" s="206" t="s">
        <v>2</v>
      </c>
      <c r="D12" s="206" t="s">
        <v>6</v>
      </c>
      <c r="E12" s="54" t="s">
        <v>45</v>
      </c>
      <c r="F12" s="36">
        <v>9.9069330000000004</v>
      </c>
      <c r="G12" s="36">
        <v>10.192715</v>
      </c>
      <c r="H12" s="36">
        <v>11.023342</v>
      </c>
      <c r="I12" s="36">
        <v>12.554784</v>
      </c>
      <c r="J12" s="36">
        <v>13.773399</v>
      </c>
      <c r="K12" s="36">
        <v>14.342359</v>
      </c>
      <c r="L12" s="36">
        <v>16.2316</v>
      </c>
      <c r="M12" s="36">
        <v>18.271768000000002</v>
      </c>
      <c r="N12" s="36">
        <v>19.316943999999999</v>
      </c>
      <c r="O12" s="36">
        <v>18.963408000000001</v>
      </c>
      <c r="P12" s="36">
        <v>18.203831999999998</v>
      </c>
      <c r="Q12" s="36">
        <v>17.301794000000001</v>
      </c>
      <c r="R12" s="36">
        <v>16.600000000000001</v>
      </c>
      <c r="S12" s="53">
        <v>15.9</v>
      </c>
      <c r="T12" s="53">
        <v>16.7</v>
      </c>
      <c r="U12" s="53">
        <v>16.5</v>
      </c>
      <c r="V12" s="53">
        <v>13.5</v>
      </c>
      <c r="W12" s="139" t="s">
        <v>282</v>
      </c>
    </row>
    <row r="13" spans="1:25" ht="34.049999999999997" customHeight="1" x14ac:dyDescent="0.3">
      <c r="A13" s="247"/>
      <c r="B13" s="211"/>
      <c r="C13" s="207"/>
      <c r="D13" s="207" t="s">
        <v>6</v>
      </c>
      <c r="E13" s="55" t="s">
        <v>46</v>
      </c>
      <c r="F13" s="34">
        <v>20.568666</v>
      </c>
      <c r="G13" s="34">
        <v>21.109555</v>
      </c>
      <c r="H13" s="34">
        <v>21.622871</v>
      </c>
      <c r="I13" s="34">
        <v>21.695412000000001</v>
      </c>
      <c r="J13" s="34">
        <v>22.496649999999999</v>
      </c>
      <c r="K13" s="34">
        <v>22.511911999999999</v>
      </c>
      <c r="L13" s="34">
        <v>24.751336999999999</v>
      </c>
      <c r="M13" s="34">
        <v>25.982782</v>
      </c>
      <c r="N13" s="34">
        <v>27.3249</v>
      </c>
      <c r="O13" s="34">
        <v>26.831931999999998</v>
      </c>
      <c r="P13" s="34">
        <v>25.860845000000001</v>
      </c>
      <c r="Q13" s="34">
        <v>24.484870999999998</v>
      </c>
      <c r="R13" s="34">
        <v>23.5</v>
      </c>
      <c r="S13" s="51">
        <v>22.6</v>
      </c>
      <c r="T13" s="51">
        <v>23.6</v>
      </c>
      <c r="U13" s="51">
        <v>23</v>
      </c>
      <c r="V13" s="51">
        <v>19.600000000000001</v>
      </c>
      <c r="W13" s="136">
        <v>18</v>
      </c>
    </row>
    <row r="14" spans="1:25" ht="34.049999999999997" customHeight="1" thickBot="1" x14ac:dyDescent="0.35">
      <c r="A14" s="248"/>
      <c r="B14" s="212"/>
      <c r="C14" s="209"/>
      <c r="D14" s="209" t="s">
        <v>6</v>
      </c>
      <c r="E14" s="56" t="s">
        <v>29</v>
      </c>
      <c r="F14" s="35">
        <v>14.452426000000001</v>
      </c>
      <c r="G14" s="35">
        <v>14.870931000000001</v>
      </c>
      <c r="H14" s="35">
        <v>15.61078</v>
      </c>
      <c r="I14" s="35">
        <v>16.491911000000002</v>
      </c>
      <c r="J14" s="35">
        <v>17.548603</v>
      </c>
      <c r="K14" s="35">
        <v>17.893072</v>
      </c>
      <c r="L14" s="35">
        <v>19.998441</v>
      </c>
      <c r="M14" s="35">
        <v>21.68732</v>
      </c>
      <c r="N14" s="35">
        <v>22.883700999999999</v>
      </c>
      <c r="O14" s="35">
        <v>22.452750000000002</v>
      </c>
      <c r="P14" s="35">
        <v>21.599716000000001</v>
      </c>
      <c r="Q14" s="35">
        <v>20.485016999999999</v>
      </c>
      <c r="R14" s="35">
        <v>19.7</v>
      </c>
      <c r="S14" s="52">
        <v>18.899999999999999</v>
      </c>
      <c r="T14" s="52">
        <v>19.7</v>
      </c>
      <c r="U14" s="52">
        <v>19.399999999999999</v>
      </c>
      <c r="V14" s="52">
        <v>16.2</v>
      </c>
      <c r="W14" s="140">
        <v>14.8</v>
      </c>
    </row>
    <row r="15" spans="1:25" ht="66" customHeight="1" thickBot="1" x14ac:dyDescent="0.35">
      <c r="A15" s="160" t="s">
        <v>122</v>
      </c>
      <c r="B15" s="164" t="s">
        <v>58</v>
      </c>
      <c r="C15" s="22" t="s">
        <v>2</v>
      </c>
      <c r="D15" s="22" t="s">
        <v>6</v>
      </c>
      <c r="E15" s="22" t="s">
        <v>46</v>
      </c>
      <c r="F15" s="23">
        <v>70.599999999999994</v>
      </c>
      <c r="G15" s="23">
        <v>70.900000000000006</v>
      </c>
      <c r="H15" s="23">
        <v>72.400000000000006</v>
      </c>
      <c r="I15" s="23">
        <v>73.3</v>
      </c>
      <c r="J15" s="23">
        <v>71.7</v>
      </c>
      <c r="K15" s="23">
        <v>72.400000000000006</v>
      </c>
      <c r="L15" s="23">
        <v>75.099999999999994</v>
      </c>
      <c r="M15" s="23">
        <v>75.400000000000006</v>
      </c>
      <c r="N15" s="23">
        <v>77.5</v>
      </c>
      <c r="O15" s="23">
        <v>77.8</v>
      </c>
      <c r="P15" s="23">
        <v>76</v>
      </c>
      <c r="Q15" s="29">
        <v>75.5</v>
      </c>
      <c r="R15" s="23">
        <v>74.8</v>
      </c>
      <c r="S15" s="105">
        <v>75.400000000000006</v>
      </c>
      <c r="T15" s="105">
        <v>74.2</v>
      </c>
      <c r="U15" s="105">
        <v>73</v>
      </c>
      <c r="V15" s="105">
        <v>72.400000000000006</v>
      </c>
      <c r="W15" s="165">
        <v>73</v>
      </c>
    </row>
    <row r="16" spans="1:25" ht="18.600000000000001" customHeight="1" x14ac:dyDescent="0.3">
      <c r="A16" s="215" t="s">
        <v>123</v>
      </c>
      <c r="B16" s="210" t="s">
        <v>84</v>
      </c>
      <c r="C16" s="206" t="s">
        <v>126</v>
      </c>
      <c r="D16" s="206" t="s">
        <v>6</v>
      </c>
      <c r="E16" s="54" t="s">
        <v>45</v>
      </c>
      <c r="F16" s="36">
        <v>16.600000000000001</v>
      </c>
      <c r="G16" s="36">
        <v>17.2</v>
      </c>
      <c r="H16" s="36">
        <v>18</v>
      </c>
      <c r="I16" s="36">
        <v>18.899999999999999</v>
      </c>
      <c r="J16" s="36">
        <v>19.7</v>
      </c>
      <c r="K16" s="36">
        <v>20.100000000000001</v>
      </c>
      <c r="L16" s="36">
        <v>20.399999999999999</v>
      </c>
      <c r="M16" s="36">
        <v>20.5</v>
      </c>
      <c r="N16" s="36">
        <v>21.7</v>
      </c>
      <c r="O16" s="36">
        <v>22.4</v>
      </c>
      <c r="P16" s="36">
        <v>22.4</v>
      </c>
      <c r="Q16" s="36">
        <v>22.9</v>
      </c>
      <c r="R16" s="36">
        <v>23.3</v>
      </c>
      <c r="S16" s="36">
        <v>23.7</v>
      </c>
      <c r="T16" s="36">
        <v>24.1</v>
      </c>
      <c r="U16" s="53">
        <v>24.6</v>
      </c>
      <c r="V16" s="53">
        <v>24.4</v>
      </c>
      <c r="W16" s="139">
        <v>25.4</v>
      </c>
    </row>
    <row r="17" spans="1:23" x14ac:dyDescent="0.3">
      <c r="A17" s="216"/>
      <c r="B17" s="211"/>
      <c r="C17" s="207"/>
      <c r="D17" s="207" t="s">
        <v>6</v>
      </c>
      <c r="E17" s="55" t="s">
        <v>46</v>
      </c>
      <c r="F17" s="34">
        <v>18.399999999999999</v>
      </c>
      <c r="G17" s="34">
        <v>19.100000000000001</v>
      </c>
      <c r="H17" s="34">
        <v>20.399999999999999</v>
      </c>
      <c r="I17" s="34">
        <v>21.3</v>
      </c>
      <c r="J17" s="34">
        <v>22.5</v>
      </c>
      <c r="K17" s="34">
        <v>22.3</v>
      </c>
      <c r="L17" s="34">
        <v>23.1</v>
      </c>
      <c r="M17" s="34">
        <v>23.8</v>
      </c>
      <c r="N17" s="34">
        <v>24.8</v>
      </c>
      <c r="O17" s="34">
        <v>25.2</v>
      </c>
      <c r="P17" s="34">
        <v>25.7</v>
      </c>
      <c r="Q17" s="34">
        <v>26</v>
      </c>
      <c r="R17" s="34">
        <v>26.4</v>
      </c>
      <c r="S17" s="34">
        <v>26.5</v>
      </c>
      <c r="T17" s="34">
        <v>26.5</v>
      </c>
      <c r="U17" s="51">
        <v>27.4</v>
      </c>
      <c r="V17" s="51">
        <v>28.1</v>
      </c>
      <c r="W17" s="136">
        <v>29.4</v>
      </c>
    </row>
    <row r="18" spans="1:23" ht="18.600000000000001" thickBot="1" x14ac:dyDescent="0.35">
      <c r="A18" s="217"/>
      <c r="B18" s="212"/>
      <c r="C18" s="209"/>
      <c r="D18" s="209" t="s">
        <v>6</v>
      </c>
      <c r="E18" s="56" t="s">
        <v>29</v>
      </c>
      <c r="F18" s="35">
        <v>17.3</v>
      </c>
      <c r="G18" s="35">
        <v>18</v>
      </c>
      <c r="H18" s="35">
        <v>18.899999999999999</v>
      </c>
      <c r="I18" s="35">
        <v>19.8</v>
      </c>
      <c r="J18" s="35">
        <v>20.9</v>
      </c>
      <c r="K18" s="35">
        <v>21</v>
      </c>
      <c r="L18" s="35">
        <v>21.5</v>
      </c>
      <c r="M18" s="35">
        <v>21.9</v>
      </c>
      <c r="N18" s="35">
        <v>23</v>
      </c>
      <c r="O18" s="35">
        <v>23.6</v>
      </c>
      <c r="P18" s="35">
        <v>23.8</v>
      </c>
      <c r="Q18" s="35">
        <v>24.2</v>
      </c>
      <c r="R18" s="35">
        <v>24.6</v>
      </c>
      <c r="S18" s="35">
        <v>24.9</v>
      </c>
      <c r="T18" s="35">
        <v>25.1</v>
      </c>
      <c r="U18" s="52">
        <v>25.8</v>
      </c>
      <c r="V18" s="52">
        <v>26</v>
      </c>
      <c r="W18" s="140">
        <v>27.1</v>
      </c>
    </row>
    <row r="19" spans="1:23" ht="18.600000000000001" customHeight="1" x14ac:dyDescent="0.3">
      <c r="A19" s="215" t="s">
        <v>120</v>
      </c>
      <c r="B19" s="210" t="s">
        <v>189</v>
      </c>
      <c r="C19" s="206" t="s">
        <v>127</v>
      </c>
      <c r="D19" s="206" t="s">
        <v>185</v>
      </c>
      <c r="E19" s="54" t="s">
        <v>45</v>
      </c>
      <c r="F19" s="36">
        <v>30.9</v>
      </c>
      <c r="G19" s="36">
        <v>29.6</v>
      </c>
      <c r="H19" s="36">
        <v>29.8</v>
      </c>
      <c r="I19" s="36">
        <v>31.9</v>
      </c>
      <c r="J19" s="36">
        <v>33.5</v>
      </c>
      <c r="K19" s="36">
        <v>33.299999999999997</v>
      </c>
      <c r="L19" s="36">
        <v>34.799999999999997</v>
      </c>
      <c r="M19" s="36">
        <v>36.299999999999997</v>
      </c>
      <c r="N19" s="36">
        <v>37.200000000000003</v>
      </c>
      <c r="O19" s="36">
        <v>37.4</v>
      </c>
      <c r="P19" s="36">
        <v>35.5</v>
      </c>
      <c r="Q19" s="141">
        <v>34.200000000000003</v>
      </c>
      <c r="R19" s="141">
        <v>31.3</v>
      </c>
      <c r="S19" s="141">
        <v>29.4</v>
      </c>
      <c r="T19" s="141">
        <v>28.1</v>
      </c>
      <c r="U19" s="142">
        <v>26.8</v>
      </c>
      <c r="V19" s="53">
        <v>23.4</v>
      </c>
      <c r="W19" s="139">
        <v>21.8</v>
      </c>
    </row>
    <row r="20" spans="1:23" x14ac:dyDescent="0.3">
      <c r="A20" s="216"/>
      <c r="B20" s="211"/>
      <c r="C20" s="207"/>
      <c r="D20" s="207"/>
      <c r="E20" s="55" t="s">
        <v>46</v>
      </c>
      <c r="F20" s="34">
        <v>23</v>
      </c>
      <c r="G20" s="34">
        <v>22.5</v>
      </c>
      <c r="H20" s="34">
        <v>23.1</v>
      </c>
      <c r="I20" s="34">
        <v>24.1</v>
      </c>
      <c r="J20" s="34">
        <v>25.3</v>
      </c>
      <c r="K20" s="34">
        <v>24.9</v>
      </c>
      <c r="L20" s="34">
        <v>26.3</v>
      </c>
      <c r="M20" s="34">
        <v>27.8</v>
      </c>
      <c r="N20" s="34">
        <v>28.3</v>
      </c>
      <c r="O20" s="34">
        <v>27.7</v>
      </c>
      <c r="P20" s="34">
        <v>26.6</v>
      </c>
      <c r="Q20" s="63">
        <v>25.3</v>
      </c>
      <c r="R20" s="63">
        <v>24.1</v>
      </c>
      <c r="S20" s="63">
        <v>22.9</v>
      </c>
      <c r="T20" s="63">
        <v>21.6</v>
      </c>
      <c r="U20" s="85">
        <v>20.7</v>
      </c>
      <c r="V20" s="51">
        <v>18.600000000000001</v>
      </c>
      <c r="W20" s="136">
        <v>17.3</v>
      </c>
    </row>
    <row r="21" spans="1:23" x14ac:dyDescent="0.3">
      <c r="A21" s="216"/>
      <c r="B21" s="211"/>
      <c r="C21" s="207"/>
      <c r="D21" s="207"/>
      <c r="E21" s="55" t="s">
        <v>29</v>
      </c>
      <c r="F21" s="34">
        <v>24.8</v>
      </c>
      <c r="G21" s="34">
        <v>24.1</v>
      </c>
      <c r="H21" s="34">
        <v>24.7</v>
      </c>
      <c r="I21" s="34">
        <v>25.9</v>
      </c>
      <c r="J21" s="34">
        <v>27.2</v>
      </c>
      <c r="K21" s="34">
        <v>26.9</v>
      </c>
      <c r="L21" s="34">
        <v>28.4</v>
      </c>
      <c r="M21" s="34">
        <v>29.9</v>
      </c>
      <c r="N21" s="34">
        <v>30.6</v>
      </c>
      <c r="O21" s="34">
        <v>30.2</v>
      </c>
      <c r="P21" s="34">
        <v>28.9</v>
      </c>
      <c r="Q21" s="63">
        <v>27.6</v>
      </c>
      <c r="R21" s="63">
        <v>26</v>
      </c>
      <c r="S21" s="63">
        <v>24.6</v>
      </c>
      <c r="T21" s="63">
        <v>23.4</v>
      </c>
      <c r="U21" s="85">
        <v>22.3</v>
      </c>
      <c r="V21" s="51">
        <v>19.899999999999999</v>
      </c>
      <c r="W21" s="136">
        <v>18.5</v>
      </c>
    </row>
    <row r="22" spans="1:23" x14ac:dyDescent="0.3">
      <c r="A22" s="216"/>
      <c r="B22" s="211"/>
      <c r="C22" s="207"/>
      <c r="D22" s="207" t="s">
        <v>6</v>
      </c>
      <c r="E22" s="55" t="s">
        <v>45</v>
      </c>
      <c r="F22" s="34">
        <v>48.3</v>
      </c>
      <c r="G22" s="34">
        <v>50.2</v>
      </c>
      <c r="H22" s="34">
        <v>50.6</v>
      </c>
      <c r="I22" s="34">
        <v>56.6</v>
      </c>
      <c r="J22" s="34">
        <v>60.5</v>
      </c>
      <c r="K22" s="34">
        <v>64.5</v>
      </c>
      <c r="L22" s="34">
        <v>68.2</v>
      </c>
      <c r="M22" s="34">
        <v>72.400000000000006</v>
      </c>
      <c r="N22" s="34">
        <v>76.099999999999994</v>
      </c>
      <c r="O22" s="34">
        <v>77</v>
      </c>
      <c r="P22" s="34">
        <v>76.099999999999994</v>
      </c>
      <c r="Q22" s="63">
        <v>74.900000000000006</v>
      </c>
      <c r="R22" s="63">
        <v>76.2</v>
      </c>
      <c r="S22" s="63">
        <v>75.8</v>
      </c>
      <c r="T22" s="63">
        <v>75.7</v>
      </c>
      <c r="U22" s="85">
        <v>73.5</v>
      </c>
      <c r="V22" s="51">
        <v>70</v>
      </c>
      <c r="W22" s="136">
        <v>65.3</v>
      </c>
    </row>
    <row r="23" spans="1:23" x14ac:dyDescent="0.3">
      <c r="A23" s="216"/>
      <c r="B23" s="211"/>
      <c r="C23" s="207"/>
      <c r="D23" s="207"/>
      <c r="E23" s="55" t="s">
        <v>46</v>
      </c>
      <c r="F23" s="40">
        <v>34.1</v>
      </c>
      <c r="G23" s="40">
        <v>35.4</v>
      </c>
      <c r="H23" s="40">
        <v>37.6</v>
      </c>
      <c r="I23" s="40">
        <v>42.6</v>
      </c>
      <c r="J23" s="40">
        <v>46.2</v>
      </c>
      <c r="K23" s="40">
        <v>50</v>
      </c>
      <c r="L23" s="40">
        <v>53.9</v>
      </c>
      <c r="M23" s="40">
        <v>58</v>
      </c>
      <c r="N23" s="40">
        <v>59.9</v>
      </c>
      <c r="O23" s="40">
        <v>59.8</v>
      </c>
      <c r="P23" s="40">
        <v>58.4</v>
      </c>
      <c r="Q23" s="63">
        <v>56.5</v>
      </c>
      <c r="R23" s="63">
        <v>60.4</v>
      </c>
      <c r="S23" s="63">
        <v>60.8</v>
      </c>
      <c r="T23" s="63">
        <v>61.2</v>
      </c>
      <c r="U23" s="85">
        <v>56.9</v>
      </c>
      <c r="V23" s="51">
        <v>52.3</v>
      </c>
      <c r="W23" s="136">
        <v>49.8</v>
      </c>
    </row>
    <row r="24" spans="1:23" ht="18.600000000000001" thickBot="1" x14ac:dyDescent="0.35">
      <c r="A24" s="217"/>
      <c r="B24" s="212"/>
      <c r="C24" s="209"/>
      <c r="D24" s="209"/>
      <c r="E24" s="56" t="s">
        <v>29</v>
      </c>
      <c r="F24" s="41">
        <v>37.1</v>
      </c>
      <c r="G24" s="41">
        <v>38.6</v>
      </c>
      <c r="H24" s="41">
        <v>40.4</v>
      </c>
      <c r="I24" s="41">
        <v>45.5</v>
      </c>
      <c r="J24" s="41">
        <v>49.3</v>
      </c>
      <c r="K24" s="41">
        <v>53.2</v>
      </c>
      <c r="L24" s="41">
        <v>57.4</v>
      </c>
      <c r="M24" s="41">
        <v>61.7</v>
      </c>
      <c r="N24" s="41">
        <v>64.099999999999994</v>
      </c>
      <c r="O24" s="41">
        <v>64.3</v>
      </c>
      <c r="P24" s="41">
        <v>63.1</v>
      </c>
      <c r="Q24" s="64">
        <v>61.4</v>
      </c>
      <c r="R24" s="64">
        <v>64.5</v>
      </c>
      <c r="S24" s="64">
        <v>64.7</v>
      </c>
      <c r="T24" s="64">
        <v>65.099999999999994</v>
      </c>
      <c r="U24" s="86">
        <v>61.5</v>
      </c>
      <c r="V24" s="52">
        <v>56.9</v>
      </c>
      <c r="W24" s="140">
        <v>53.7</v>
      </c>
    </row>
    <row r="25" spans="1:23" ht="27" customHeight="1" x14ac:dyDescent="0.3">
      <c r="A25" s="215" t="s">
        <v>121</v>
      </c>
      <c r="B25" s="210" t="s">
        <v>190</v>
      </c>
      <c r="C25" s="206" t="s">
        <v>126</v>
      </c>
      <c r="D25" s="206" t="s">
        <v>192</v>
      </c>
      <c r="E25" s="54" t="s">
        <v>45</v>
      </c>
      <c r="F25" s="36"/>
      <c r="G25" s="36"/>
      <c r="H25" s="36">
        <v>8.6</v>
      </c>
      <c r="I25" s="36">
        <v>9</v>
      </c>
      <c r="J25" s="36">
        <v>9.6</v>
      </c>
      <c r="K25" s="36">
        <v>8.6999999999999993</v>
      </c>
      <c r="L25" s="36">
        <v>8.9</v>
      </c>
      <c r="M25" s="36">
        <v>8.9</v>
      </c>
      <c r="N25" s="36">
        <v>9</v>
      </c>
      <c r="O25" s="36">
        <v>9</v>
      </c>
      <c r="P25" s="36">
        <v>8.8000000000000007</v>
      </c>
      <c r="Q25" s="36">
        <v>8.6999999999999993</v>
      </c>
      <c r="R25" s="36">
        <v>8.5</v>
      </c>
      <c r="S25" s="36">
        <v>7.9</v>
      </c>
      <c r="T25" s="36">
        <v>8.5</v>
      </c>
      <c r="U25" s="106"/>
      <c r="V25" s="106"/>
      <c r="W25" s="143"/>
    </row>
    <row r="26" spans="1:23" ht="27" customHeight="1" x14ac:dyDescent="0.3">
      <c r="A26" s="216"/>
      <c r="B26" s="211"/>
      <c r="C26" s="207"/>
      <c r="D26" s="207" t="s">
        <v>6</v>
      </c>
      <c r="E26" s="55" t="s">
        <v>46</v>
      </c>
      <c r="F26" s="34"/>
      <c r="G26" s="34"/>
      <c r="H26" s="34">
        <v>12.1</v>
      </c>
      <c r="I26" s="34">
        <v>12.5</v>
      </c>
      <c r="J26" s="34">
        <v>13.3</v>
      </c>
      <c r="K26" s="34">
        <v>12.7</v>
      </c>
      <c r="L26" s="34">
        <v>12.5</v>
      </c>
      <c r="M26" s="34">
        <v>12.2</v>
      </c>
      <c r="N26" s="34">
        <v>12.3</v>
      </c>
      <c r="O26" s="34">
        <v>12.5</v>
      </c>
      <c r="P26" s="34">
        <v>11.9</v>
      </c>
      <c r="Q26" s="34">
        <v>11.7</v>
      </c>
      <c r="R26" s="34">
        <v>11.8</v>
      </c>
      <c r="S26" s="34">
        <v>11.5</v>
      </c>
      <c r="T26" s="34">
        <v>12.1</v>
      </c>
      <c r="U26" s="107"/>
      <c r="V26" s="107"/>
      <c r="W26" s="144"/>
    </row>
    <row r="27" spans="1:23" ht="27" customHeight="1" thickBot="1" x14ac:dyDescent="0.35">
      <c r="A27" s="217"/>
      <c r="B27" s="212"/>
      <c r="C27" s="209"/>
      <c r="D27" s="209" t="s">
        <v>6</v>
      </c>
      <c r="E27" s="56" t="s">
        <v>29</v>
      </c>
      <c r="F27" s="35"/>
      <c r="G27" s="35"/>
      <c r="H27" s="35">
        <v>10.199999999999999</v>
      </c>
      <c r="I27" s="35">
        <v>10.5</v>
      </c>
      <c r="J27" s="35">
        <v>11.2</v>
      </c>
      <c r="K27" s="35">
        <v>10.5</v>
      </c>
      <c r="L27" s="35">
        <v>10.5</v>
      </c>
      <c r="M27" s="35">
        <v>10.4</v>
      </c>
      <c r="N27" s="35">
        <v>10.5</v>
      </c>
      <c r="O27" s="35">
        <v>10.5</v>
      </c>
      <c r="P27" s="35">
        <v>10.199999999999999</v>
      </c>
      <c r="Q27" s="35">
        <v>10.1</v>
      </c>
      <c r="R27" s="35">
        <v>10</v>
      </c>
      <c r="S27" s="35">
        <v>9.5</v>
      </c>
      <c r="T27" s="35">
        <v>10.1</v>
      </c>
      <c r="U27" s="108"/>
      <c r="V27" s="108"/>
      <c r="W27" s="145"/>
    </row>
    <row r="28" spans="1:23" ht="26.1" customHeight="1" x14ac:dyDescent="0.3">
      <c r="A28" s="215" t="s">
        <v>47</v>
      </c>
      <c r="B28" s="210" t="s">
        <v>80</v>
      </c>
      <c r="C28" s="206" t="s">
        <v>126</v>
      </c>
      <c r="D28" s="206" t="s">
        <v>6</v>
      </c>
      <c r="E28" s="54" t="s">
        <v>45</v>
      </c>
      <c r="F28" s="36"/>
      <c r="G28" s="36"/>
      <c r="H28" s="36">
        <v>70.429261375332743</v>
      </c>
      <c r="I28" s="36">
        <v>70.645692788085157</v>
      </c>
      <c r="J28" s="36">
        <v>70.107265656992908</v>
      </c>
      <c r="K28" s="36">
        <v>70.271307375496477</v>
      </c>
      <c r="L28" s="36">
        <v>70.417574305078674</v>
      </c>
      <c r="M28" s="36">
        <v>70.459125329249773</v>
      </c>
      <c r="N28" s="36">
        <v>70.832867268132816</v>
      </c>
      <c r="O28" s="36">
        <v>71.27703210366461</v>
      </c>
      <c r="P28" s="36">
        <v>71.851127465801284</v>
      </c>
      <c r="Q28" s="36">
        <v>72.310908852557247</v>
      </c>
      <c r="R28" s="36">
        <v>72.737386776564733</v>
      </c>
      <c r="S28" s="53">
        <v>73.099999999999994</v>
      </c>
      <c r="T28" s="53">
        <v>73.256021637837293</v>
      </c>
      <c r="U28" s="53">
        <v>74.032974322127529</v>
      </c>
      <c r="V28" s="53">
        <v>74.500065205059613</v>
      </c>
      <c r="W28" s="121">
        <v>74.777932974047104</v>
      </c>
    </row>
    <row r="29" spans="1:23" ht="26.1" customHeight="1" x14ac:dyDescent="0.3">
      <c r="A29" s="216"/>
      <c r="B29" s="211"/>
      <c r="C29" s="207"/>
      <c r="D29" s="207"/>
      <c r="E29" s="55" t="s">
        <v>46</v>
      </c>
      <c r="F29" s="34"/>
      <c r="G29" s="34"/>
      <c r="H29" s="34">
        <v>80.688006626086406</v>
      </c>
      <c r="I29" s="34">
        <v>81.508858584351856</v>
      </c>
      <c r="J29" s="34">
        <v>81.466518638318391</v>
      </c>
      <c r="K29" s="34">
        <v>81.717812695673274</v>
      </c>
      <c r="L29" s="34">
        <v>81.671646007939714</v>
      </c>
      <c r="M29" s="34">
        <v>81.748487305374212</v>
      </c>
      <c r="N29" s="34">
        <v>81.540373064759905</v>
      </c>
      <c r="O29" s="34">
        <v>81.675975664412121</v>
      </c>
      <c r="P29" s="34">
        <v>81.916445355295949</v>
      </c>
      <c r="Q29" s="34">
        <v>82.987733348990886</v>
      </c>
      <c r="R29" s="34">
        <v>83.073646546289595</v>
      </c>
      <c r="S29" s="51">
        <v>82.9</v>
      </c>
      <c r="T29" s="51">
        <v>83.307074209924608</v>
      </c>
      <c r="U29" s="51">
        <v>83.839693840985049</v>
      </c>
      <c r="V29" s="51">
        <v>83.87898163520731</v>
      </c>
      <c r="W29" s="122">
        <v>83.879450030559966</v>
      </c>
    </row>
    <row r="30" spans="1:23" ht="26.1" customHeight="1" x14ac:dyDescent="0.3">
      <c r="A30" s="216"/>
      <c r="B30" s="211" t="s">
        <v>81</v>
      </c>
      <c r="C30" s="207"/>
      <c r="D30" s="207"/>
      <c r="E30" s="55" t="s">
        <v>45</v>
      </c>
      <c r="F30" s="34"/>
      <c r="G30" s="34"/>
      <c r="H30" s="34">
        <v>1.6188842502283414</v>
      </c>
      <c r="I30" s="34">
        <v>1.511029962645005</v>
      </c>
      <c r="J30" s="34">
        <v>1.5467883744284201</v>
      </c>
      <c r="K30" s="34">
        <v>1.3899323140841187</v>
      </c>
      <c r="L30" s="34">
        <v>1.4358195425350817</v>
      </c>
      <c r="M30" s="34">
        <v>1.5116141849349181</v>
      </c>
      <c r="N30" s="34">
        <v>1.3540249802707649</v>
      </c>
      <c r="O30" s="34">
        <v>1.3042909054558187</v>
      </c>
      <c r="P30" s="34">
        <v>1.3866666747272176</v>
      </c>
      <c r="Q30" s="34">
        <v>1.6719755871433712</v>
      </c>
      <c r="R30" s="34">
        <v>1.6745295963111089</v>
      </c>
      <c r="S30" s="51">
        <v>1.6031111</v>
      </c>
      <c r="T30" s="51">
        <v>1.5581185563128934</v>
      </c>
      <c r="U30" s="51">
        <v>1.6888277197007819</v>
      </c>
      <c r="V30" s="51">
        <v>2.0419632947573558</v>
      </c>
      <c r="W30" s="122">
        <v>2.1476976015407399</v>
      </c>
    </row>
    <row r="31" spans="1:23" ht="26.1" customHeight="1" x14ac:dyDescent="0.3">
      <c r="A31" s="216"/>
      <c r="B31" s="211"/>
      <c r="C31" s="207"/>
      <c r="D31" s="207"/>
      <c r="E31" s="55" t="s">
        <v>46</v>
      </c>
      <c r="F31" s="34"/>
      <c r="G31" s="34"/>
      <c r="H31" s="34">
        <v>0.63437787182281125</v>
      </c>
      <c r="I31" s="34">
        <v>0.58786414456779856</v>
      </c>
      <c r="J31" s="34">
        <v>0.53131993801340238</v>
      </c>
      <c r="K31" s="34">
        <v>0.49334101957648108</v>
      </c>
      <c r="L31" s="34">
        <v>0.55654955069629508</v>
      </c>
      <c r="M31" s="34">
        <v>0.6056707574021486</v>
      </c>
      <c r="N31" s="34">
        <v>0.44909494784522391</v>
      </c>
      <c r="O31" s="34">
        <v>0.51130192495404136</v>
      </c>
      <c r="P31" s="34">
        <v>0.5383601418002627</v>
      </c>
      <c r="Q31" s="34">
        <v>0.55922713400073676</v>
      </c>
      <c r="R31" s="34">
        <v>0.60998293869991382</v>
      </c>
      <c r="S31" s="51">
        <v>0.60198293869991404</v>
      </c>
      <c r="T31" s="51">
        <v>0.60680708803051586</v>
      </c>
      <c r="U31" s="51">
        <v>0.72257052104906305</v>
      </c>
      <c r="V31" s="51">
        <v>0.89138614273707428</v>
      </c>
      <c r="W31" s="122">
        <v>0.83386435775745327</v>
      </c>
    </row>
    <row r="32" spans="1:23" ht="26.1" customHeight="1" x14ac:dyDescent="0.3">
      <c r="A32" s="216"/>
      <c r="B32" s="211" t="s">
        <v>82</v>
      </c>
      <c r="C32" s="207"/>
      <c r="D32" s="207"/>
      <c r="E32" s="55" t="s">
        <v>45</v>
      </c>
      <c r="F32" s="34"/>
      <c r="G32" s="34"/>
      <c r="H32" s="34">
        <v>6.0116838096597025</v>
      </c>
      <c r="I32" s="34">
        <v>6.0202371126079957</v>
      </c>
      <c r="J32" s="34">
        <v>6.2159843721108849</v>
      </c>
      <c r="K32" s="34">
        <v>6.3449080692220301</v>
      </c>
      <c r="L32" s="34">
        <v>6.5012831998593255</v>
      </c>
      <c r="M32" s="34">
        <v>6.7782244176336635</v>
      </c>
      <c r="N32" s="34">
        <v>6.640069535897938</v>
      </c>
      <c r="O32" s="34">
        <v>6.7097066386764697</v>
      </c>
      <c r="P32" s="34">
        <v>6.8011504119231265</v>
      </c>
      <c r="Q32" s="34">
        <v>6.8071464689027472</v>
      </c>
      <c r="R32" s="34">
        <v>6.927781672182542</v>
      </c>
      <c r="S32" s="51">
        <v>6.8427781672182499</v>
      </c>
      <c r="T32" s="51">
        <v>6.7777648933318471</v>
      </c>
      <c r="U32" s="51">
        <v>6.9719227906642995</v>
      </c>
      <c r="V32" s="51">
        <v>6.4982665791073684</v>
      </c>
      <c r="W32" s="122">
        <v>6.4755986730424668</v>
      </c>
    </row>
    <row r="33" spans="1:23" ht="26.1" customHeight="1" x14ac:dyDescent="0.3">
      <c r="A33" s="216"/>
      <c r="B33" s="211"/>
      <c r="C33" s="207"/>
      <c r="D33" s="207"/>
      <c r="E33" s="55" t="s">
        <v>46</v>
      </c>
      <c r="F33" s="34"/>
      <c r="G33" s="34"/>
      <c r="H33" s="34">
        <v>3.5117049820890491</v>
      </c>
      <c r="I33" s="34">
        <v>3.4993171760419091</v>
      </c>
      <c r="J33" s="34">
        <v>3.7738269316098765</v>
      </c>
      <c r="K33" s="34">
        <v>3.9709231884428973</v>
      </c>
      <c r="L33" s="34">
        <v>4.2380860977737695</v>
      </c>
      <c r="M33" s="34">
        <v>4.4271078412824387</v>
      </c>
      <c r="N33" s="34">
        <v>4.5653575804820852</v>
      </c>
      <c r="O33" s="34">
        <v>4.7918950739922463</v>
      </c>
      <c r="P33" s="34">
        <v>5.0796327219907464</v>
      </c>
      <c r="Q33" s="34">
        <v>5.0686045102870576</v>
      </c>
      <c r="R33" s="34">
        <v>5.1624713640215614</v>
      </c>
      <c r="S33" s="51">
        <v>5.1924713640215598</v>
      </c>
      <c r="T33" s="51">
        <v>5.1702624104233443</v>
      </c>
      <c r="U33" s="51">
        <v>5.1760860165848745</v>
      </c>
      <c r="V33" s="51">
        <v>4.9427758057637146</v>
      </c>
      <c r="W33" s="122">
        <v>4.8006743718185456</v>
      </c>
    </row>
    <row r="34" spans="1:23" ht="26.1" customHeight="1" x14ac:dyDescent="0.3">
      <c r="A34" s="216"/>
      <c r="B34" s="211" t="s">
        <v>83</v>
      </c>
      <c r="C34" s="207"/>
      <c r="D34" s="207"/>
      <c r="E34" s="55" t="s">
        <v>45</v>
      </c>
      <c r="F34" s="34"/>
      <c r="G34" s="34"/>
      <c r="H34" s="34">
        <v>19.135611973122767</v>
      </c>
      <c r="I34" s="34">
        <v>19.283036365936422</v>
      </c>
      <c r="J34" s="34">
        <v>19.54307101599149</v>
      </c>
      <c r="K34" s="34">
        <v>19.289009280708019</v>
      </c>
      <c r="L34" s="34">
        <v>18.898903860817153</v>
      </c>
      <c r="M34" s="34">
        <v>18.749550882253097</v>
      </c>
      <c r="N34" s="34">
        <v>18.737659571969839</v>
      </c>
      <c r="O34" s="34">
        <v>18.310223307876651</v>
      </c>
      <c r="P34" s="34">
        <v>17.781117196911126</v>
      </c>
      <c r="Q34" s="34">
        <v>17.276184055284006</v>
      </c>
      <c r="R34" s="34">
        <v>16.822757681806358</v>
      </c>
      <c r="S34" s="51">
        <v>16.630784378563455</v>
      </c>
      <c r="T34" s="51">
        <v>16.685772459346225</v>
      </c>
      <c r="U34" s="51">
        <v>15.57707517032869</v>
      </c>
      <c r="V34" s="51">
        <v>15.347563192167064</v>
      </c>
      <c r="W34" s="122">
        <v>14.957871864780294</v>
      </c>
    </row>
    <row r="35" spans="1:23" ht="26.1" customHeight="1" x14ac:dyDescent="0.3">
      <c r="A35" s="216"/>
      <c r="B35" s="211"/>
      <c r="C35" s="207"/>
      <c r="D35" s="207"/>
      <c r="E35" s="55" t="s">
        <v>46</v>
      </c>
      <c r="F35" s="34"/>
      <c r="G35" s="34"/>
      <c r="H35" s="34">
        <v>9.7969078191465897</v>
      </c>
      <c r="I35" s="34">
        <v>9.6610799516639698</v>
      </c>
      <c r="J35" s="34">
        <v>9.302895523213234</v>
      </c>
      <c r="K35" s="34">
        <v>8.9899557133705308</v>
      </c>
      <c r="L35" s="34">
        <v>8.9173829815678847</v>
      </c>
      <c r="M35" s="34">
        <v>8.8231365711881438</v>
      </c>
      <c r="N35" s="34">
        <v>9.0100336834603265</v>
      </c>
      <c r="O35" s="34">
        <v>8.9333969569001503</v>
      </c>
      <c r="P35" s="34">
        <v>8.7055975197027919</v>
      </c>
      <c r="Q35" s="34">
        <v>8.0852967652114369</v>
      </c>
      <c r="R35" s="34">
        <v>8.1455679213980385</v>
      </c>
      <c r="S35" s="51">
        <v>8.2419331688115189</v>
      </c>
      <c r="T35" s="51">
        <v>8.1273701534667548</v>
      </c>
      <c r="U35" s="51">
        <v>7.5596991572972252</v>
      </c>
      <c r="V35" s="51">
        <v>7.7026438482426958</v>
      </c>
      <c r="W35" s="122">
        <v>7.6192502318903985</v>
      </c>
    </row>
    <row r="36" spans="1:23" ht="26.1" customHeight="1" x14ac:dyDescent="0.3">
      <c r="A36" s="216"/>
      <c r="B36" s="211" t="s">
        <v>280</v>
      </c>
      <c r="C36" s="207"/>
      <c r="D36" s="207"/>
      <c r="E36" s="55" t="s">
        <v>45</v>
      </c>
      <c r="F36" s="34"/>
      <c r="G36" s="34"/>
      <c r="H36" s="34">
        <v>2.8045513559344966</v>
      </c>
      <c r="I36" s="34">
        <v>2.5400037707254204</v>
      </c>
      <c r="J36" s="34">
        <v>2.5869055342493366</v>
      </c>
      <c r="K36" s="34">
        <v>2.704842960489338</v>
      </c>
      <c r="L36" s="34">
        <v>2.7464190917097557</v>
      </c>
      <c r="M36" s="34">
        <v>2.5014774425191231</v>
      </c>
      <c r="N36" s="34">
        <v>2.4353863685662147</v>
      </c>
      <c r="O36" s="34">
        <v>2.3987394017431662</v>
      </c>
      <c r="P36" s="34">
        <v>2.1799458074038629</v>
      </c>
      <c r="Q36" s="34">
        <v>1.9669419630316309</v>
      </c>
      <c r="R36" s="34">
        <v>1.8375591467371559</v>
      </c>
      <c r="S36" s="51">
        <v>1.8439057446754874</v>
      </c>
      <c r="T36" s="51">
        <v>1.7223224531717318</v>
      </c>
      <c r="U36" s="51">
        <v>1.7291923305859331</v>
      </c>
      <c r="V36" s="51">
        <v>1.6121492194381339</v>
      </c>
      <c r="W36" s="122">
        <v>1.6409062441874975</v>
      </c>
    </row>
    <row r="37" spans="1:23" ht="26.1" customHeight="1" thickBot="1" x14ac:dyDescent="0.35">
      <c r="A37" s="217"/>
      <c r="B37" s="212"/>
      <c r="C37" s="209"/>
      <c r="D37" s="209"/>
      <c r="E37" s="56" t="s">
        <v>46</v>
      </c>
      <c r="F37" s="35"/>
      <c r="G37" s="35"/>
      <c r="H37" s="35">
        <v>5.3690027008551322</v>
      </c>
      <c r="I37" s="35">
        <v>4.7428910633162236</v>
      </c>
      <c r="J37" s="35">
        <v>4.9254498950591774</v>
      </c>
      <c r="K37" s="35">
        <v>4.8279565815833241</v>
      </c>
      <c r="L37" s="35">
        <v>4.6163246923863932</v>
      </c>
      <c r="M37" s="35">
        <v>4.3955975247530628</v>
      </c>
      <c r="N37" s="35">
        <v>4.4351300095428794</v>
      </c>
      <c r="O37" s="35">
        <v>4.0874303797414377</v>
      </c>
      <c r="P37" s="35">
        <v>3.7599642612102366</v>
      </c>
      <c r="Q37" s="35">
        <v>3.299138241509874</v>
      </c>
      <c r="R37" s="35">
        <v>3.0083414667804225</v>
      </c>
      <c r="S37" s="52">
        <v>3.0238809867702865</v>
      </c>
      <c r="T37" s="52">
        <v>2.7884965295767929</v>
      </c>
      <c r="U37" s="52">
        <v>2.7019399492258547</v>
      </c>
      <c r="V37" s="52">
        <v>2.5842023107952059</v>
      </c>
      <c r="W37" s="123">
        <v>2.8667710194317393</v>
      </c>
    </row>
    <row r="38" spans="1:23" ht="38.1" customHeight="1" x14ac:dyDescent="0.3">
      <c r="A38" s="215" t="s">
        <v>178</v>
      </c>
      <c r="B38" s="161" t="s">
        <v>59</v>
      </c>
      <c r="C38" s="203" t="s">
        <v>126</v>
      </c>
      <c r="D38" s="206" t="s">
        <v>6</v>
      </c>
      <c r="E38" s="54" t="s">
        <v>46</v>
      </c>
      <c r="F38" s="36"/>
      <c r="G38" s="36"/>
      <c r="H38" s="36">
        <v>15.149146814782737</v>
      </c>
      <c r="I38" s="36">
        <v>14.876378615347017</v>
      </c>
      <c r="J38" s="36">
        <v>14.663460041360093</v>
      </c>
      <c r="K38" s="36">
        <v>14.412494400848383</v>
      </c>
      <c r="L38" s="36">
        <v>14.86488346463565</v>
      </c>
      <c r="M38" s="36">
        <v>14.634995079410201</v>
      </c>
      <c r="N38" s="36">
        <v>14.34066439738919</v>
      </c>
      <c r="O38" s="36">
        <v>14.11715051706941</v>
      </c>
      <c r="P38" s="36">
        <v>13.803509099795111</v>
      </c>
      <c r="Q38" s="36">
        <v>13.869293966698187</v>
      </c>
      <c r="R38" s="36">
        <v>13.732390072362927</v>
      </c>
      <c r="S38" s="36">
        <v>13.84663661411204</v>
      </c>
      <c r="T38" s="36">
        <v>14.022546022257901</v>
      </c>
      <c r="U38" s="53">
        <v>13.622744983571582</v>
      </c>
      <c r="V38" s="53">
        <v>13.423822144139445</v>
      </c>
      <c r="W38" s="121">
        <v>13.574496010684229</v>
      </c>
    </row>
    <row r="39" spans="1:23" ht="38.1" customHeight="1" x14ac:dyDescent="0.3">
      <c r="A39" s="216"/>
      <c r="B39" s="162" t="s">
        <v>61</v>
      </c>
      <c r="C39" s="204"/>
      <c r="D39" s="207"/>
      <c r="E39" s="55" t="s">
        <v>46</v>
      </c>
      <c r="F39" s="34"/>
      <c r="G39" s="34"/>
      <c r="H39" s="34">
        <v>12.251237240193582</v>
      </c>
      <c r="I39" s="34">
        <v>12.467974540810987</v>
      </c>
      <c r="J39" s="34">
        <v>12.297432088389575</v>
      </c>
      <c r="K39" s="34">
        <v>12.488190070121307</v>
      </c>
      <c r="L39" s="34">
        <v>13.098215812805933</v>
      </c>
      <c r="M39" s="34">
        <v>13.11881308194504</v>
      </c>
      <c r="N39" s="34">
        <v>13.466645081710169</v>
      </c>
      <c r="O39" s="34">
        <v>13.326301479333214</v>
      </c>
      <c r="P39" s="34">
        <v>13.339713260256397</v>
      </c>
      <c r="Q39" s="34">
        <v>13.49981827030545</v>
      </c>
      <c r="R39" s="34">
        <v>13.588629444813838</v>
      </c>
      <c r="S39" s="34">
        <v>13.588629444813838</v>
      </c>
      <c r="T39" s="34">
        <v>13.588629444813838</v>
      </c>
      <c r="U39" s="51">
        <v>13.588629444813838</v>
      </c>
      <c r="V39" s="51">
        <v>13.707496760246329</v>
      </c>
      <c r="W39" s="122">
        <v>13.832771607104331</v>
      </c>
    </row>
    <row r="40" spans="1:23" ht="38.1" customHeight="1" x14ac:dyDescent="0.3">
      <c r="A40" s="216"/>
      <c r="B40" s="162" t="s">
        <v>60</v>
      </c>
      <c r="C40" s="204"/>
      <c r="D40" s="207"/>
      <c r="E40" s="55" t="s">
        <v>46</v>
      </c>
      <c r="F40" s="34"/>
      <c r="G40" s="34"/>
      <c r="H40" s="34">
        <v>12.829347746236339</v>
      </c>
      <c r="I40" s="34">
        <v>12.858286019045689</v>
      </c>
      <c r="J40" s="34">
        <v>12.786205348796987</v>
      </c>
      <c r="K40" s="34">
        <v>12.693999059634164</v>
      </c>
      <c r="L40" s="34">
        <v>11.902907166378355</v>
      </c>
      <c r="M40" s="34">
        <v>11.952769668425876</v>
      </c>
      <c r="N40" s="34">
        <v>12.090400540581022</v>
      </c>
      <c r="O40" s="34">
        <v>12.104266318357489</v>
      </c>
      <c r="P40" s="34">
        <v>12.205069679616026</v>
      </c>
      <c r="Q40" s="34">
        <v>12.582124662022048</v>
      </c>
      <c r="R40" s="34">
        <v>12.332576379356921</v>
      </c>
      <c r="S40" s="34">
        <v>12.206920832059943</v>
      </c>
      <c r="T40" s="34">
        <v>12.66604340314651</v>
      </c>
      <c r="U40" s="51">
        <v>12.815424707729006</v>
      </c>
      <c r="V40" s="51">
        <v>12.281143536114458</v>
      </c>
      <c r="W40" s="122">
        <v>12.680172457377466</v>
      </c>
    </row>
    <row r="41" spans="1:23" ht="38.1" customHeight="1" x14ac:dyDescent="0.3">
      <c r="A41" s="216"/>
      <c r="B41" s="162" t="s">
        <v>62</v>
      </c>
      <c r="C41" s="204"/>
      <c r="D41" s="207"/>
      <c r="E41" s="55" t="s">
        <v>46</v>
      </c>
      <c r="F41" s="34"/>
      <c r="G41" s="34"/>
      <c r="H41" s="34">
        <v>14.065223326749749</v>
      </c>
      <c r="I41" s="34">
        <v>13.040266848432736</v>
      </c>
      <c r="J41" s="34">
        <v>12.328451610147001</v>
      </c>
      <c r="K41" s="34">
        <v>12.302579611645974</v>
      </c>
      <c r="L41" s="34">
        <v>11.868807009865467</v>
      </c>
      <c r="M41" s="34">
        <v>11.861063112587559</v>
      </c>
      <c r="N41" s="34">
        <v>11.714492309073579</v>
      </c>
      <c r="O41" s="34">
        <v>11.623145076657442</v>
      </c>
      <c r="P41" s="34">
        <v>11.369124268412589</v>
      </c>
      <c r="Q41" s="34">
        <v>11.214634553782272</v>
      </c>
      <c r="R41" s="34">
        <v>11.491849017341185</v>
      </c>
      <c r="S41" s="34">
        <v>11.4725366381253</v>
      </c>
      <c r="T41" s="34">
        <v>11.616483525370288</v>
      </c>
      <c r="U41" s="51">
        <v>11.457567501181869</v>
      </c>
      <c r="V41" s="51">
        <v>12.002577032490262</v>
      </c>
      <c r="W41" s="122">
        <v>11.80836467336867</v>
      </c>
    </row>
    <row r="42" spans="1:23" ht="38.1" customHeight="1" x14ac:dyDescent="0.3">
      <c r="A42" s="216"/>
      <c r="B42" s="162" t="s">
        <v>63</v>
      </c>
      <c r="C42" s="204"/>
      <c r="D42" s="207"/>
      <c r="E42" s="55" t="s">
        <v>46</v>
      </c>
      <c r="F42" s="34"/>
      <c r="G42" s="34"/>
      <c r="H42" s="34">
        <v>6.339183262357273</v>
      </c>
      <c r="I42" s="34">
        <v>6.3937896980832658</v>
      </c>
      <c r="J42" s="34">
        <v>6.4590095976957054</v>
      </c>
      <c r="K42" s="34">
        <v>6.4884378531705051</v>
      </c>
      <c r="L42" s="34">
        <v>6.8630085962055993</v>
      </c>
      <c r="M42" s="34">
        <v>6.9394060817390333</v>
      </c>
      <c r="N42" s="34">
        <v>7.0298139176042493</v>
      </c>
      <c r="O42" s="34">
        <v>7.1264258267332403</v>
      </c>
      <c r="P42" s="34">
        <v>7.4837382732096085</v>
      </c>
      <c r="Q42" s="34">
        <v>7.5818910390927652</v>
      </c>
      <c r="R42" s="34">
        <v>7.5546307953018559</v>
      </c>
      <c r="S42" s="34">
        <v>7.5587846528365175</v>
      </c>
      <c r="T42" s="34">
        <v>6.4779858018498722</v>
      </c>
      <c r="U42" s="51">
        <v>6.4637144871188781</v>
      </c>
      <c r="V42" s="51">
        <v>7.2219478976629672</v>
      </c>
      <c r="W42" s="122">
        <v>7.604042827015518</v>
      </c>
    </row>
    <row r="43" spans="1:23" ht="38.1" customHeight="1" x14ac:dyDescent="0.3">
      <c r="A43" s="216"/>
      <c r="B43" s="162" t="s">
        <v>64</v>
      </c>
      <c r="C43" s="204"/>
      <c r="D43" s="207"/>
      <c r="E43" s="55" t="s">
        <v>46</v>
      </c>
      <c r="F43" s="34"/>
      <c r="G43" s="34"/>
      <c r="H43" s="34">
        <v>6.5197005359315563</v>
      </c>
      <c r="I43" s="34">
        <v>6.7048660789262806</v>
      </c>
      <c r="J43" s="34">
        <v>6.795853851397589</v>
      </c>
      <c r="K43" s="34">
        <v>6.6097478542841248</v>
      </c>
      <c r="L43" s="34">
        <v>6.4384211030034919</v>
      </c>
      <c r="M43" s="34">
        <v>6.5216653099874549</v>
      </c>
      <c r="N43" s="34">
        <v>6.8622162300516374</v>
      </c>
      <c r="O43" s="34">
        <v>6.7530211599531444</v>
      </c>
      <c r="P43" s="34">
        <v>6.9895896601087806</v>
      </c>
      <c r="Q43" s="34">
        <v>6.9849431055806104</v>
      </c>
      <c r="R43" s="34">
        <v>7.0610743427738658</v>
      </c>
      <c r="S43" s="34">
        <v>7.2088046419422058</v>
      </c>
      <c r="T43" s="34">
        <v>7.2684543391016074</v>
      </c>
      <c r="U43" s="51">
        <v>7.1593564570480703</v>
      </c>
      <c r="V43" s="51">
        <v>7.1672562194346643</v>
      </c>
      <c r="W43" s="122">
        <v>7.3921202816623621</v>
      </c>
    </row>
    <row r="44" spans="1:23" ht="38.1" customHeight="1" x14ac:dyDescent="0.3">
      <c r="A44" s="216"/>
      <c r="B44" s="162" t="s">
        <v>65</v>
      </c>
      <c r="C44" s="204"/>
      <c r="D44" s="207"/>
      <c r="E44" s="55" t="s">
        <v>46</v>
      </c>
      <c r="F44" s="34"/>
      <c r="G44" s="34"/>
      <c r="H44" s="34">
        <v>3.9460510740691479</v>
      </c>
      <c r="I44" s="34">
        <v>4.5545002281175835</v>
      </c>
      <c r="J44" s="34">
        <v>5.2082530939487244</v>
      </c>
      <c r="K44" s="34">
        <v>6.0004327022210493</v>
      </c>
      <c r="L44" s="34">
        <v>6.540956304533176</v>
      </c>
      <c r="M44" s="34">
        <v>6.7360173913662171</v>
      </c>
      <c r="N44" s="34">
        <v>7.0859226620722566</v>
      </c>
      <c r="O44" s="34">
        <v>7.2121705230991502</v>
      </c>
      <c r="P44" s="34">
        <v>7.027123788605687</v>
      </c>
      <c r="Q44" s="34">
        <v>6.9059248015342201</v>
      </c>
      <c r="R44" s="34">
        <v>6.686527838262216</v>
      </c>
      <c r="S44" s="34">
        <v>6.4084502935255152</v>
      </c>
      <c r="T44" s="34">
        <v>5.9551424773597015</v>
      </c>
      <c r="U44" s="51">
        <v>6.1492150868863735</v>
      </c>
      <c r="V44" s="51">
        <v>5.7059667882424776</v>
      </c>
      <c r="W44" s="122">
        <v>5.3631381115686905</v>
      </c>
    </row>
    <row r="45" spans="1:23" ht="38.1" customHeight="1" x14ac:dyDescent="0.3">
      <c r="A45" s="216"/>
      <c r="B45" s="162" t="s">
        <v>66</v>
      </c>
      <c r="C45" s="204"/>
      <c r="D45" s="207"/>
      <c r="E45" s="55" t="s">
        <v>46</v>
      </c>
      <c r="F45" s="34"/>
      <c r="G45" s="34"/>
      <c r="H45" s="34">
        <v>5.0202658525158554</v>
      </c>
      <c r="I45" s="34">
        <v>5.2498056796364265</v>
      </c>
      <c r="J45" s="34">
        <v>5.2487456433087161</v>
      </c>
      <c r="K45" s="34">
        <v>5.2036060534673476</v>
      </c>
      <c r="L45" s="34">
        <v>5.1133910226323254</v>
      </c>
      <c r="M45" s="34">
        <v>5.3667901099217401</v>
      </c>
      <c r="N45" s="34">
        <v>5.2355233385913627</v>
      </c>
      <c r="O45" s="34">
        <v>5.4028646809461494</v>
      </c>
      <c r="P45" s="34">
        <v>5.516886945630108</v>
      </c>
      <c r="Q45" s="34">
        <v>5.2789064958338621</v>
      </c>
      <c r="R45" s="34">
        <v>5.4</v>
      </c>
      <c r="S45" s="34">
        <v>5.4133876512611572</v>
      </c>
      <c r="T45" s="34">
        <v>5.2476801097336674</v>
      </c>
      <c r="U45" s="51">
        <v>5.4425220012887001</v>
      </c>
      <c r="V45" s="51">
        <v>5.4237589594549211</v>
      </c>
      <c r="W45" s="122">
        <v>5.1031705787273536</v>
      </c>
    </row>
    <row r="46" spans="1:23" ht="38.1" customHeight="1" thickBot="1" x14ac:dyDescent="0.35">
      <c r="A46" s="217"/>
      <c r="B46" s="163" t="s">
        <v>67</v>
      </c>
      <c r="C46" s="205"/>
      <c r="D46" s="209"/>
      <c r="E46" s="56" t="s">
        <v>46</v>
      </c>
      <c r="F46" s="35"/>
      <c r="G46" s="35"/>
      <c r="H46" s="35">
        <v>5.3114624153737635</v>
      </c>
      <c r="I46" s="35">
        <v>5.2350528383221819</v>
      </c>
      <c r="J46" s="35">
        <v>5.2766402678408415</v>
      </c>
      <c r="K46" s="35">
        <v>5.2844433830314408</v>
      </c>
      <c r="L46" s="35">
        <v>4.9748351301178113</v>
      </c>
      <c r="M46" s="35">
        <v>4.8820400574494629</v>
      </c>
      <c r="N46" s="35">
        <v>4.6951030254902122</v>
      </c>
      <c r="O46" s="35">
        <v>4.4867407548603584</v>
      </c>
      <c r="P46" s="35">
        <v>4.4060867232600831</v>
      </c>
      <c r="Q46" s="35">
        <v>4.4844644886945106</v>
      </c>
      <c r="R46" s="35">
        <v>4.4640098250380147</v>
      </c>
      <c r="S46" s="35">
        <v>4.408024050501715</v>
      </c>
      <c r="T46" s="35">
        <v>4.4319516174285303</v>
      </c>
      <c r="U46" s="52">
        <v>4.2561516124744898</v>
      </c>
      <c r="V46" s="52">
        <v>4.0600878144027845</v>
      </c>
      <c r="W46" s="123">
        <v>4.1656375722013843</v>
      </c>
    </row>
    <row r="47" spans="1:23" ht="43.5" customHeight="1" x14ac:dyDescent="0.3">
      <c r="A47" s="215" t="s">
        <v>170</v>
      </c>
      <c r="B47" s="161" t="s">
        <v>68</v>
      </c>
      <c r="C47" s="203" t="s">
        <v>126</v>
      </c>
      <c r="D47" s="206" t="s">
        <v>6</v>
      </c>
      <c r="E47" s="54" t="s">
        <v>46</v>
      </c>
      <c r="F47" s="36"/>
      <c r="G47" s="36"/>
      <c r="H47" s="36">
        <v>40.677613999999998</v>
      </c>
      <c r="I47" s="36">
        <v>40.501902999999999</v>
      </c>
      <c r="J47" s="36">
        <v>40.602049999999998</v>
      </c>
      <c r="K47" s="36">
        <v>41.028773999999999</v>
      </c>
      <c r="L47" s="36">
        <v>41.822093000000002</v>
      </c>
      <c r="M47" s="36">
        <v>41.295237</v>
      </c>
      <c r="N47" s="36">
        <v>41.484713999999997</v>
      </c>
      <c r="O47" s="36">
        <v>41.456677999999997</v>
      </c>
      <c r="P47" s="36">
        <v>40.559207999999998</v>
      </c>
      <c r="Q47" s="36">
        <v>40.811143999999999</v>
      </c>
      <c r="R47" s="36">
        <v>40.843592000000001</v>
      </c>
      <c r="S47" s="36">
        <v>41.583723999999997</v>
      </c>
      <c r="T47" s="36">
        <v>42.098272999999999</v>
      </c>
      <c r="U47" s="53">
        <v>41.703221999999997</v>
      </c>
      <c r="V47" s="53">
        <v>41.717696171655497</v>
      </c>
      <c r="W47" s="121">
        <v>42.506588869880673</v>
      </c>
    </row>
    <row r="48" spans="1:23" ht="43.5" customHeight="1" x14ac:dyDescent="0.3">
      <c r="A48" s="216"/>
      <c r="B48" s="162" t="s">
        <v>69</v>
      </c>
      <c r="C48" s="204"/>
      <c r="D48" s="207"/>
      <c r="E48" s="55" t="s">
        <v>46</v>
      </c>
      <c r="F48" s="34"/>
      <c r="G48" s="34"/>
      <c r="H48" s="34">
        <v>69.548090999999999</v>
      </c>
      <c r="I48" s="34">
        <v>69.532184000000001</v>
      </c>
      <c r="J48" s="34">
        <v>68.720212000000004</v>
      </c>
      <c r="K48" s="34">
        <v>68.651453000000004</v>
      </c>
      <c r="L48" s="34">
        <v>69.186800000000005</v>
      </c>
      <c r="M48" s="34">
        <v>68.938351999999995</v>
      </c>
      <c r="N48" s="34">
        <v>69.666101999999995</v>
      </c>
      <c r="O48" s="34">
        <v>69.589067</v>
      </c>
      <c r="P48" s="34">
        <v>69.376272</v>
      </c>
      <c r="Q48" s="34">
        <v>70.084620999999999</v>
      </c>
      <c r="R48" s="34">
        <v>69.987307000000001</v>
      </c>
      <c r="S48" s="34">
        <v>69.827993000000006</v>
      </c>
      <c r="T48" s="34">
        <v>70.292844000000002</v>
      </c>
      <c r="U48" s="51">
        <v>70.815747000000002</v>
      </c>
      <c r="V48" s="51">
        <v>70.98060419805951</v>
      </c>
      <c r="W48" s="122">
        <v>71.531062331745716</v>
      </c>
    </row>
    <row r="49" spans="1:25" ht="43.5" customHeight="1" x14ac:dyDescent="0.3">
      <c r="A49" s="216"/>
      <c r="B49" s="162" t="s">
        <v>70</v>
      </c>
      <c r="C49" s="204"/>
      <c r="D49" s="207"/>
      <c r="E49" s="55" t="s">
        <v>46</v>
      </c>
      <c r="F49" s="34"/>
      <c r="G49" s="34"/>
      <c r="H49" s="34">
        <v>74.502478999999994</v>
      </c>
      <c r="I49" s="34">
        <v>74.844330999999997</v>
      </c>
      <c r="J49" s="34">
        <v>76.126930000000002</v>
      </c>
      <c r="K49" s="34">
        <v>76.432618000000005</v>
      </c>
      <c r="L49" s="34">
        <v>74.643839</v>
      </c>
      <c r="M49" s="34">
        <v>74.432756999999995</v>
      </c>
      <c r="N49" s="34">
        <v>74.571852000000007</v>
      </c>
      <c r="O49" s="34">
        <v>75.260289999999998</v>
      </c>
      <c r="P49" s="34">
        <v>75.351866999999999</v>
      </c>
      <c r="Q49" s="34">
        <v>75.406823000000003</v>
      </c>
      <c r="R49" s="34">
        <v>75.636087000000003</v>
      </c>
      <c r="S49" s="34">
        <v>75.487301000000002</v>
      </c>
      <c r="T49" s="34">
        <v>74.772879000000003</v>
      </c>
      <c r="U49" s="51">
        <v>75.457542000000004</v>
      </c>
      <c r="V49" s="51">
        <v>74.64852045034273</v>
      </c>
      <c r="W49" s="122">
        <v>75.812903623566214</v>
      </c>
    </row>
    <row r="50" spans="1:25" ht="43.5" customHeight="1" x14ac:dyDescent="0.3">
      <c r="A50" s="216"/>
      <c r="B50" s="162" t="s">
        <v>71</v>
      </c>
      <c r="C50" s="204"/>
      <c r="D50" s="207"/>
      <c r="E50" s="55" t="s">
        <v>46</v>
      </c>
      <c r="F50" s="34"/>
      <c r="G50" s="34"/>
      <c r="H50" s="34">
        <v>28.359093999999999</v>
      </c>
      <c r="I50" s="34">
        <v>27.270430000000001</v>
      </c>
      <c r="J50" s="34">
        <v>26.893877</v>
      </c>
      <c r="K50" s="34">
        <v>26.950977999999999</v>
      </c>
      <c r="L50" s="34">
        <v>26.925519999999999</v>
      </c>
      <c r="M50" s="34">
        <v>27.083072000000001</v>
      </c>
      <c r="N50" s="34">
        <v>26.447406000000001</v>
      </c>
      <c r="O50" s="34">
        <v>26.451328</v>
      </c>
      <c r="P50" s="34">
        <v>26.103003000000001</v>
      </c>
      <c r="Q50" s="34">
        <v>25.906770000000002</v>
      </c>
      <c r="R50" s="34">
        <v>26.323416999999999</v>
      </c>
      <c r="S50" s="34">
        <v>26.205269000000001</v>
      </c>
      <c r="T50" s="34">
        <v>25.938634</v>
      </c>
      <c r="U50" s="51">
        <v>26.039760999999999</v>
      </c>
      <c r="V50" s="51">
        <v>27.478999549357138</v>
      </c>
      <c r="W50" s="122">
        <v>27.302495357127892</v>
      </c>
    </row>
    <row r="51" spans="1:25" ht="43.5" customHeight="1" x14ac:dyDescent="0.3">
      <c r="A51" s="216"/>
      <c r="B51" s="162" t="s">
        <v>72</v>
      </c>
      <c r="C51" s="204"/>
      <c r="D51" s="207"/>
      <c r="E51" s="55" t="s">
        <v>46</v>
      </c>
      <c r="F51" s="34"/>
      <c r="G51" s="34"/>
      <c r="H51" s="34">
        <v>50.672210999999997</v>
      </c>
      <c r="I51" s="34">
        <v>51.058264999999999</v>
      </c>
      <c r="J51" s="34">
        <v>50.682769</v>
      </c>
      <c r="K51" s="34">
        <v>50.518393000000003</v>
      </c>
      <c r="L51" s="34">
        <v>51.572209999999998</v>
      </c>
      <c r="M51" s="34">
        <v>52.438090000000003</v>
      </c>
      <c r="N51" s="34">
        <v>51.688386999999999</v>
      </c>
      <c r="O51" s="34">
        <v>50.112136</v>
      </c>
      <c r="P51" s="34">
        <v>51.099276000000003</v>
      </c>
      <c r="Q51" s="34">
        <v>50.549574999999997</v>
      </c>
      <c r="R51" s="34">
        <v>50.852243000000001</v>
      </c>
      <c r="S51" s="34">
        <v>50.751975000000002</v>
      </c>
      <c r="T51" s="34">
        <v>48.935608999999999</v>
      </c>
      <c r="U51" s="51">
        <v>51.108065000000003</v>
      </c>
      <c r="V51" s="51">
        <v>50.1133825583034</v>
      </c>
      <c r="W51" s="122">
        <v>50.26271765197918</v>
      </c>
    </row>
    <row r="52" spans="1:25" ht="43.5" customHeight="1" x14ac:dyDescent="0.3">
      <c r="A52" s="216"/>
      <c r="B52" s="162" t="s">
        <v>73</v>
      </c>
      <c r="C52" s="204"/>
      <c r="D52" s="207"/>
      <c r="E52" s="55" t="s">
        <v>46</v>
      </c>
      <c r="F52" s="34"/>
      <c r="G52" s="34"/>
      <c r="H52" s="34">
        <v>42.044361000000002</v>
      </c>
      <c r="I52" s="34">
        <v>43.772114999999999</v>
      </c>
      <c r="J52" s="34">
        <v>43.925685999999999</v>
      </c>
      <c r="K52" s="34">
        <v>44.131338</v>
      </c>
      <c r="L52" s="34">
        <v>44.870702999999999</v>
      </c>
      <c r="M52" s="34">
        <v>44.425187000000001</v>
      </c>
      <c r="N52" s="34">
        <v>45.636422000000003</v>
      </c>
      <c r="O52" s="34">
        <v>44.740366000000002</v>
      </c>
      <c r="P52" s="34">
        <v>45.622247999999999</v>
      </c>
      <c r="Q52" s="34">
        <v>46.360191</v>
      </c>
      <c r="R52" s="34">
        <v>46.365181999999997</v>
      </c>
      <c r="S52" s="34">
        <v>46.878326999999999</v>
      </c>
      <c r="T52" s="34">
        <v>46.045904</v>
      </c>
      <c r="U52" s="51">
        <v>45.879873000000003</v>
      </c>
      <c r="V52" s="51">
        <v>46.179295285779617</v>
      </c>
      <c r="W52" s="122">
        <v>46.272289618712307</v>
      </c>
    </row>
    <row r="53" spans="1:25" ht="43.5" customHeight="1" x14ac:dyDescent="0.3">
      <c r="A53" s="216"/>
      <c r="B53" s="162" t="s">
        <v>74</v>
      </c>
      <c r="C53" s="204"/>
      <c r="D53" s="207"/>
      <c r="E53" s="55" t="s">
        <v>46</v>
      </c>
      <c r="F53" s="34"/>
      <c r="G53" s="34"/>
      <c r="H53" s="34">
        <v>89.080565000000007</v>
      </c>
      <c r="I53" s="34">
        <v>91.030952999999997</v>
      </c>
      <c r="J53" s="34">
        <v>91.310498999999993</v>
      </c>
      <c r="K53" s="34">
        <v>89.034222</v>
      </c>
      <c r="L53" s="34">
        <v>88.858085000000003</v>
      </c>
      <c r="M53" s="34">
        <v>88.307362999999995</v>
      </c>
      <c r="N53" s="34">
        <v>85.216335999999998</v>
      </c>
      <c r="O53" s="34">
        <v>86.013799000000006</v>
      </c>
      <c r="P53" s="34">
        <v>87.719213999999994</v>
      </c>
      <c r="Q53" s="34">
        <v>87.507135000000005</v>
      </c>
      <c r="R53" s="34">
        <v>87.788470000000004</v>
      </c>
      <c r="S53" s="34">
        <v>88.064841999999999</v>
      </c>
      <c r="T53" s="34">
        <v>87.574715999999995</v>
      </c>
      <c r="U53" s="51">
        <v>87.751239999999996</v>
      </c>
      <c r="V53" s="51">
        <v>87.273828331526516</v>
      </c>
      <c r="W53" s="122">
        <v>87.166211336977057</v>
      </c>
    </row>
    <row r="54" spans="1:25" ht="60" customHeight="1" x14ac:dyDescent="0.3">
      <c r="A54" s="216"/>
      <c r="B54" s="162" t="s">
        <v>75</v>
      </c>
      <c r="C54" s="204"/>
      <c r="D54" s="207"/>
      <c r="E54" s="55" t="s">
        <v>46</v>
      </c>
      <c r="F54" s="34"/>
      <c r="G54" s="34"/>
      <c r="H54" s="34">
        <v>55.422508000000001</v>
      </c>
      <c r="I54" s="34">
        <v>58.393498999999998</v>
      </c>
      <c r="J54" s="34">
        <v>57.711278999999998</v>
      </c>
      <c r="K54" s="34">
        <v>56.614172000000003</v>
      </c>
      <c r="L54" s="34">
        <v>55.278292999999998</v>
      </c>
      <c r="M54" s="34">
        <v>55.630448999999999</v>
      </c>
      <c r="N54" s="34">
        <v>53.855130000000003</v>
      </c>
      <c r="O54" s="34">
        <v>52.334304000000003</v>
      </c>
      <c r="P54" s="34">
        <v>53.007576999999998</v>
      </c>
      <c r="Q54" s="34">
        <v>52.883181999999998</v>
      </c>
      <c r="R54" s="34">
        <v>52.621015999999997</v>
      </c>
      <c r="S54" s="34">
        <v>52.174002000000002</v>
      </c>
      <c r="T54" s="34">
        <v>52.380617999999998</v>
      </c>
      <c r="U54" s="51">
        <v>52.810547</v>
      </c>
      <c r="V54" s="51">
        <v>52.534303532238027</v>
      </c>
      <c r="W54" s="122">
        <v>52.368232612088192</v>
      </c>
    </row>
    <row r="55" spans="1:25" ht="53.55" customHeight="1" thickBot="1" x14ac:dyDescent="0.35">
      <c r="A55" s="217"/>
      <c r="B55" s="163" t="s">
        <v>76</v>
      </c>
      <c r="C55" s="205"/>
      <c r="D55" s="209"/>
      <c r="E55" s="56" t="s">
        <v>46</v>
      </c>
      <c r="F55" s="35"/>
      <c r="G55" s="35"/>
      <c r="H55" s="35">
        <v>34.358530000000002</v>
      </c>
      <c r="I55" s="35">
        <v>33.924644999999998</v>
      </c>
      <c r="J55" s="35">
        <v>34.361609000000001</v>
      </c>
      <c r="K55" s="35">
        <v>34.087054000000002</v>
      </c>
      <c r="L55" s="35">
        <v>34.024377000000001</v>
      </c>
      <c r="M55" s="35">
        <v>34.682181</v>
      </c>
      <c r="N55" s="35">
        <v>34.243310999999999</v>
      </c>
      <c r="O55" s="35">
        <v>32.541080000000001</v>
      </c>
      <c r="P55" s="35">
        <v>33.249102000000001</v>
      </c>
      <c r="Q55" s="35">
        <v>34.431150000000002</v>
      </c>
      <c r="R55" s="35">
        <v>35.023268000000002</v>
      </c>
      <c r="S55" s="35">
        <v>34.899290999999998</v>
      </c>
      <c r="T55" s="35">
        <v>35.073233999999999</v>
      </c>
      <c r="U55" s="52">
        <v>35.269320999999998</v>
      </c>
      <c r="V55" s="52">
        <v>34.655065540874183</v>
      </c>
      <c r="W55" s="123">
        <v>35.209035321832992</v>
      </c>
    </row>
    <row r="56" spans="1:25" ht="68.099999999999994" customHeight="1" x14ac:dyDescent="0.3">
      <c r="A56" s="215" t="s">
        <v>5</v>
      </c>
      <c r="B56" s="161" t="s">
        <v>131</v>
      </c>
      <c r="C56" s="54" t="s">
        <v>25</v>
      </c>
      <c r="D56" s="54" t="s">
        <v>6</v>
      </c>
      <c r="E56" s="54" t="s">
        <v>46</v>
      </c>
      <c r="F56" s="36">
        <v>86.001562050000004</v>
      </c>
      <c r="G56" s="36">
        <v>155.02184640999999</v>
      </c>
      <c r="H56" s="36">
        <v>180.04332358000002</v>
      </c>
      <c r="I56" s="36">
        <v>273.46019188999998</v>
      </c>
      <c r="J56" s="36">
        <v>547.75242033000006</v>
      </c>
      <c r="K56" s="36">
        <v>574.01637995999999</v>
      </c>
      <c r="L56" s="36">
        <v>524.78918744999999</v>
      </c>
      <c r="M56" s="36">
        <v>671.80162260999998</v>
      </c>
      <c r="N56" s="36">
        <v>828.98245892999989</v>
      </c>
      <c r="O56" s="36">
        <v>908.15381320000006</v>
      </c>
      <c r="P56" s="36">
        <v>990.75047469000003</v>
      </c>
      <c r="Q56" s="36">
        <v>1153.9642629299999</v>
      </c>
      <c r="R56" s="36">
        <v>1251.0338096600001</v>
      </c>
      <c r="S56" s="36">
        <v>1173.4191079100001</v>
      </c>
      <c r="T56" s="36">
        <v>2116</v>
      </c>
      <c r="U56" s="53">
        <f>1214213073.92/1000000</f>
        <v>1214.2130739200002</v>
      </c>
      <c r="V56" s="53">
        <v>1610</v>
      </c>
      <c r="W56" s="121">
        <v>1803.2569371</v>
      </c>
    </row>
    <row r="57" spans="1:25" ht="68.099999999999994" customHeight="1" x14ac:dyDescent="0.3">
      <c r="A57" s="216"/>
      <c r="B57" s="162" t="s">
        <v>132</v>
      </c>
      <c r="C57" s="55" t="s">
        <v>25</v>
      </c>
      <c r="D57" s="55" t="s">
        <v>6</v>
      </c>
      <c r="E57" s="55" t="s">
        <v>46</v>
      </c>
      <c r="F57" s="34">
        <v>41.608958840000007</v>
      </c>
      <c r="G57" s="34">
        <v>85.601708639999998</v>
      </c>
      <c r="H57" s="34">
        <v>101.57025153000001</v>
      </c>
      <c r="I57" s="34">
        <v>160.40961956000001</v>
      </c>
      <c r="J57" s="34">
        <v>337.80683122000005</v>
      </c>
      <c r="K57" s="34">
        <v>338.94977693999999</v>
      </c>
      <c r="L57" s="34">
        <v>296.71196417000004</v>
      </c>
      <c r="M57" s="34">
        <v>414.63086276999996</v>
      </c>
      <c r="N57" s="34">
        <v>543.08290494000005</v>
      </c>
      <c r="O57" s="34">
        <v>600.57147153999995</v>
      </c>
      <c r="P57" s="34">
        <v>672.60331948999999</v>
      </c>
      <c r="Q57" s="34">
        <v>800.24988638000002</v>
      </c>
      <c r="R57" s="34">
        <v>892.45943437000005</v>
      </c>
      <c r="S57" s="34">
        <v>807.65857788999995</v>
      </c>
      <c r="T57" s="34">
        <v>1744.7</v>
      </c>
      <c r="U57" s="51">
        <f>1471157190.9/1000000</f>
        <v>1471.1571909000002</v>
      </c>
      <c r="V57" s="51">
        <v>2050</v>
      </c>
      <c r="W57" s="122">
        <v>2374.8181063299999</v>
      </c>
    </row>
    <row r="58" spans="1:25" ht="94.5" customHeight="1" thickBot="1" x14ac:dyDescent="0.35">
      <c r="A58" s="217"/>
      <c r="B58" s="163" t="s">
        <v>125</v>
      </c>
      <c r="C58" s="56" t="s">
        <v>25</v>
      </c>
      <c r="D58" s="56" t="s">
        <v>6</v>
      </c>
      <c r="E58" s="56" t="s">
        <v>46</v>
      </c>
      <c r="F58" s="37">
        <v>1135</v>
      </c>
      <c r="G58" s="37">
        <v>2077</v>
      </c>
      <c r="H58" s="37">
        <v>2446</v>
      </c>
      <c r="I58" s="37">
        <v>2972</v>
      </c>
      <c r="J58" s="37">
        <v>6468</v>
      </c>
      <c r="K58" s="37">
        <v>7592</v>
      </c>
      <c r="L58" s="37">
        <v>7706</v>
      </c>
      <c r="M58" s="37">
        <v>9791</v>
      </c>
      <c r="N58" s="37">
        <v>10470</v>
      </c>
      <c r="O58" s="37">
        <v>11951</v>
      </c>
      <c r="P58" s="37">
        <v>13123</v>
      </c>
      <c r="Q58" s="37">
        <v>13912</v>
      </c>
      <c r="R58" s="37">
        <v>15080</v>
      </c>
      <c r="S58" s="37">
        <v>13828</v>
      </c>
      <c r="T58" s="37">
        <v>26422</v>
      </c>
      <c r="U58" s="87">
        <v>16090</v>
      </c>
      <c r="V58" s="52">
        <v>19662</v>
      </c>
      <c r="W58" s="123">
        <v>20944</v>
      </c>
    </row>
    <row r="59" spans="1:25" s="15" customFormat="1" ht="40.049999999999997" customHeight="1" x14ac:dyDescent="0.3">
      <c r="A59" s="241" t="s">
        <v>124</v>
      </c>
      <c r="B59" s="210" t="s">
        <v>130</v>
      </c>
      <c r="C59" s="203" t="s">
        <v>126</v>
      </c>
      <c r="D59" s="206" t="s">
        <v>6</v>
      </c>
      <c r="E59" s="26" t="s">
        <v>45</v>
      </c>
      <c r="F59" s="36"/>
      <c r="G59" s="36"/>
      <c r="H59" s="36"/>
      <c r="I59" s="36"/>
      <c r="J59" s="36"/>
      <c r="K59" s="36"/>
      <c r="L59" s="36"/>
      <c r="M59" s="36">
        <v>12.8</v>
      </c>
      <c r="N59" s="36">
        <v>10.3</v>
      </c>
      <c r="O59" s="36">
        <v>8.5</v>
      </c>
      <c r="P59" s="36">
        <v>7.1</v>
      </c>
      <c r="Q59" s="36">
        <v>6.5</v>
      </c>
      <c r="R59" s="36">
        <v>5.6</v>
      </c>
      <c r="S59" s="36">
        <v>5.4</v>
      </c>
      <c r="T59" s="36">
        <v>6.1</v>
      </c>
      <c r="U59" s="53">
        <v>5.5</v>
      </c>
      <c r="V59" s="53">
        <v>4.4000000000000004</v>
      </c>
      <c r="W59" s="121">
        <v>3.7</v>
      </c>
      <c r="X59" s="124"/>
      <c r="Y59" s="124"/>
    </row>
    <row r="60" spans="1:25" s="15" customFormat="1" ht="40.049999999999997" customHeight="1" x14ac:dyDescent="0.3">
      <c r="A60" s="242"/>
      <c r="B60" s="211"/>
      <c r="C60" s="204"/>
      <c r="D60" s="207"/>
      <c r="E60" s="27" t="s">
        <v>46</v>
      </c>
      <c r="F60" s="34"/>
      <c r="G60" s="34"/>
      <c r="H60" s="34"/>
      <c r="I60" s="34"/>
      <c r="J60" s="34"/>
      <c r="K60" s="34"/>
      <c r="L60" s="34"/>
      <c r="M60" s="34">
        <v>12.4</v>
      </c>
      <c r="N60" s="34">
        <v>10</v>
      </c>
      <c r="O60" s="34">
        <v>8.6</v>
      </c>
      <c r="P60" s="34">
        <v>7.7</v>
      </c>
      <c r="Q60" s="34">
        <v>6.7</v>
      </c>
      <c r="R60" s="34">
        <v>6.2</v>
      </c>
      <c r="S60" s="34">
        <v>5.9</v>
      </c>
      <c r="T60" s="34">
        <v>6.9</v>
      </c>
      <c r="U60" s="51">
        <v>6</v>
      </c>
      <c r="V60" s="51">
        <v>5.5</v>
      </c>
      <c r="W60" s="122">
        <v>4.7</v>
      </c>
      <c r="X60" s="124"/>
      <c r="Y60" s="124"/>
    </row>
    <row r="61" spans="1:25" s="15" customFormat="1" ht="40.049999999999997" customHeight="1" thickBot="1" x14ac:dyDescent="0.35">
      <c r="A61" s="243"/>
      <c r="B61" s="212"/>
      <c r="C61" s="205"/>
      <c r="D61" s="209"/>
      <c r="E61" s="28" t="s">
        <v>29</v>
      </c>
      <c r="F61" s="35"/>
      <c r="G61" s="35"/>
      <c r="H61" s="35"/>
      <c r="I61" s="35"/>
      <c r="J61" s="35"/>
      <c r="K61" s="35"/>
      <c r="L61" s="35"/>
      <c r="M61" s="35">
        <v>12.6</v>
      </c>
      <c r="N61" s="35">
        <v>10.199999999999999</v>
      </c>
      <c r="O61" s="35">
        <v>8.6</v>
      </c>
      <c r="P61" s="35">
        <v>7.4</v>
      </c>
      <c r="Q61" s="35">
        <v>6.6</v>
      </c>
      <c r="R61" s="35">
        <v>5.9</v>
      </c>
      <c r="S61" s="35">
        <v>5.6</v>
      </c>
      <c r="T61" s="35">
        <v>6.4</v>
      </c>
      <c r="U61" s="52">
        <v>5.7</v>
      </c>
      <c r="V61" s="52">
        <v>4.9000000000000004</v>
      </c>
      <c r="W61" s="123">
        <v>4.0999999999999996</v>
      </c>
      <c r="X61" s="124"/>
      <c r="Y61" s="124"/>
    </row>
    <row r="62" spans="1:25" s="15" customFormat="1" ht="29.55" customHeight="1" x14ac:dyDescent="0.3">
      <c r="A62" s="241" t="s">
        <v>136</v>
      </c>
      <c r="B62" s="210" t="s">
        <v>291</v>
      </c>
      <c r="C62" s="203" t="s">
        <v>128</v>
      </c>
      <c r="D62" s="206" t="s">
        <v>6</v>
      </c>
      <c r="E62" s="26" t="s">
        <v>45</v>
      </c>
      <c r="F62" s="36">
        <v>9.6</v>
      </c>
      <c r="G62" s="36">
        <v>9.8000000000000007</v>
      </c>
      <c r="H62" s="36">
        <v>10</v>
      </c>
      <c r="I62" s="36">
        <v>8.1</v>
      </c>
      <c r="J62" s="36">
        <v>8.1999999999999993</v>
      </c>
      <c r="K62" s="36">
        <v>8.6</v>
      </c>
      <c r="L62" s="36">
        <v>8.4</v>
      </c>
      <c r="M62" s="36">
        <v>7.9</v>
      </c>
      <c r="N62" s="36">
        <v>8.5</v>
      </c>
      <c r="O62" s="36">
        <v>9.4</v>
      </c>
      <c r="P62" s="36">
        <v>9.4</v>
      </c>
      <c r="Q62" s="36">
        <v>10</v>
      </c>
      <c r="R62" s="36">
        <v>9.9</v>
      </c>
      <c r="S62" s="36">
        <v>10.3</v>
      </c>
      <c r="T62" s="36">
        <v>9.1999999999999993</v>
      </c>
      <c r="U62" s="53">
        <v>10.1</v>
      </c>
      <c r="V62" s="53">
        <v>10.9</v>
      </c>
      <c r="W62" s="121">
        <f>+[1]Males!$T$26</f>
        <v>10.1</v>
      </c>
      <c r="X62" s="124"/>
      <c r="Y62" s="124"/>
    </row>
    <row r="63" spans="1:25" s="15" customFormat="1" ht="29.55" customHeight="1" x14ac:dyDescent="0.3">
      <c r="A63" s="242"/>
      <c r="B63" s="211"/>
      <c r="C63" s="204"/>
      <c r="D63" s="207"/>
      <c r="E63" s="27" t="s">
        <v>46</v>
      </c>
      <c r="F63" s="34">
        <v>12.5</v>
      </c>
      <c r="G63" s="34">
        <v>13</v>
      </c>
      <c r="H63" s="34">
        <v>13</v>
      </c>
      <c r="I63" s="34">
        <v>10.9</v>
      </c>
      <c r="J63" s="34">
        <v>10.9</v>
      </c>
      <c r="K63" s="34">
        <v>10.9</v>
      </c>
      <c r="L63" s="34">
        <v>10.8</v>
      </c>
      <c r="M63" s="34">
        <v>10.199999999999999</v>
      </c>
      <c r="N63" s="34">
        <v>10.4</v>
      </c>
      <c r="O63" s="34">
        <v>10.8</v>
      </c>
      <c r="P63" s="34">
        <v>11.5</v>
      </c>
      <c r="Q63" s="34">
        <v>11.3</v>
      </c>
      <c r="R63" s="34">
        <v>11.5</v>
      </c>
      <c r="S63" s="34">
        <v>12</v>
      </c>
      <c r="T63" s="34">
        <v>10.8</v>
      </c>
      <c r="U63" s="51">
        <v>12.3</v>
      </c>
      <c r="V63" s="51">
        <v>13</v>
      </c>
      <c r="W63" s="122">
        <f>+[1]Females!$T$26</f>
        <v>12.7</v>
      </c>
      <c r="X63" s="124"/>
      <c r="Y63" s="124"/>
    </row>
    <row r="64" spans="1:25" s="15" customFormat="1" ht="29.55" customHeight="1" thickBot="1" x14ac:dyDescent="0.35">
      <c r="A64" s="243"/>
      <c r="B64" s="212"/>
      <c r="C64" s="205"/>
      <c r="D64" s="209"/>
      <c r="E64" s="28" t="s">
        <v>29</v>
      </c>
      <c r="F64" s="35">
        <v>10.7</v>
      </c>
      <c r="G64" s="35">
        <v>11.1</v>
      </c>
      <c r="H64" s="35">
        <v>11.2</v>
      </c>
      <c r="I64" s="35">
        <v>9.1999999999999993</v>
      </c>
      <c r="J64" s="35">
        <v>9.3000000000000007</v>
      </c>
      <c r="K64" s="35">
        <v>9.6</v>
      </c>
      <c r="L64" s="35">
        <v>9.4</v>
      </c>
      <c r="M64" s="35">
        <v>8.9</v>
      </c>
      <c r="N64" s="35">
        <v>9.3000000000000007</v>
      </c>
      <c r="O64" s="35">
        <v>10</v>
      </c>
      <c r="P64" s="35">
        <v>10.3</v>
      </c>
      <c r="Q64" s="35">
        <v>10.5</v>
      </c>
      <c r="R64" s="35">
        <v>10.6</v>
      </c>
      <c r="S64" s="35">
        <v>11</v>
      </c>
      <c r="T64" s="35">
        <v>9.9</v>
      </c>
      <c r="U64" s="52">
        <v>11.1</v>
      </c>
      <c r="V64" s="52">
        <v>11.8</v>
      </c>
      <c r="W64" s="123">
        <f>+[1]Total!$T$26</f>
        <v>11.2</v>
      </c>
      <c r="X64" s="124"/>
      <c r="Y64" s="124"/>
    </row>
    <row r="65" spans="1:23" ht="35.25" customHeight="1" thickBot="1" x14ac:dyDescent="0.35">
      <c r="A65" s="168" t="s">
        <v>236</v>
      </c>
      <c r="B65" s="166" t="s">
        <v>237</v>
      </c>
      <c r="C65" s="109" t="s">
        <v>238</v>
      </c>
      <c r="D65" s="101" t="s">
        <v>6</v>
      </c>
      <c r="E65" s="110"/>
      <c r="F65" s="42"/>
      <c r="G65" s="42"/>
      <c r="H65" s="42"/>
      <c r="I65" s="42"/>
      <c r="J65" s="42"/>
      <c r="K65" s="42"/>
      <c r="L65" s="42"/>
      <c r="M65" s="94"/>
      <c r="N65" s="111">
        <v>1302054</v>
      </c>
      <c r="O65" s="112">
        <v>1312451</v>
      </c>
      <c r="P65" s="113">
        <v>1321862</v>
      </c>
      <c r="Q65" s="113">
        <v>1331367</v>
      </c>
      <c r="R65" s="113">
        <v>1337359</v>
      </c>
      <c r="S65" s="113">
        <v>1340134</v>
      </c>
      <c r="T65" s="113">
        <v>1336227</v>
      </c>
      <c r="U65" s="114">
        <v>1342703</v>
      </c>
      <c r="V65" s="114">
        <v>1336689</v>
      </c>
      <c r="W65" s="146">
        <v>1325270</v>
      </c>
    </row>
    <row r="66" spans="1:23" x14ac:dyDescent="0.35">
      <c r="A66" s="168"/>
      <c r="B66" s="190" t="s">
        <v>239</v>
      </c>
      <c r="C66" s="193" t="s">
        <v>238</v>
      </c>
      <c r="D66" s="147"/>
      <c r="E66" s="148" t="s">
        <v>240</v>
      </c>
      <c r="F66" s="34"/>
      <c r="G66" s="34"/>
      <c r="H66" s="34"/>
      <c r="I66" s="34"/>
      <c r="J66" s="34"/>
      <c r="K66" s="34"/>
      <c r="L66" s="34"/>
      <c r="M66" s="51"/>
      <c r="N66" s="99">
        <v>852466</v>
      </c>
      <c r="O66" s="73">
        <v>860908</v>
      </c>
      <c r="P66" s="72">
        <v>869922</v>
      </c>
      <c r="Q66" s="72">
        <v>876979</v>
      </c>
      <c r="R66" s="72">
        <v>882235</v>
      </c>
      <c r="S66" s="72">
        <v>886930</v>
      </c>
      <c r="T66" s="72">
        <v>890403</v>
      </c>
      <c r="U66" s="89">
        <v>896782</v>
      </c>
      <c r="V66" s="126">
        <v>895748</v>
      </c>
      <c r="W66" s="149">
        <v>894363</v>
      </c>
    </row>
    <row r="67" spans="1:23" x14ac:dyDescent="0.35">
      <c r="A67" s="168"/>
      <c r="B67" s="191"/>
      <c r="C67" s="194"/>
      <c r="D67" s="151"/>
      <c r="E67" s="152" t="s">
        <v>241</v>
      </c>
      <c r="F67" s="34"/>
      <c r="G67" s="34"/>
      <c r="H67" s="34"/>
      <c r="I67" s="34"/>
      <c r="J67" s="34"/>
      <c r="K67" s="34"/>
      <c r="L67" s="34"/>
      <c r="M67" s="51"/>
      <c r="N67" s="96">
        <v>219990</v>
      </c>
      <c r="O67" s="75">
        <v>218365</v>
      </c>
      <c r="P67" s="74">
        <v>217361</v>
      </c>
      <c r="Q67" s="74">
        <v>216009</v>
      </c>
      <c r="R67" s="74">
        <v>214052</v>
      </c>
      <c r="S67" s="74">
        <v>210402</v>
      </c>
      <c r="T67" s="74">
        <v>207991</v>
      </c>
      <c r="U67" s="90">
        <v>206938</v>
      </c>
      <c r="V67" s="127">
        <v>202870</v>
      </c>
      <c r="W67" s="153">
        <v>196759</v>
      </c>
    </row>
    <row r="68" spans="1:23" x14ac:dyDescent="0.35">
      <c r="A68" s="168"/>
      <c r="B68" s="191"/>
      <c r="C68" s="194"/>
      <c r="D68" s="151"/>
      <c r="E68" s="152" t="s">
        <v>242</v>
      </c>
      <c r="F68" s="34"/>
      <c r="G68" s="34"/>
      <c r="H68" s="34"/>
      <c r="I68" s="34"/>
      <c r="J68" s="34"/>
      <c r="K68" s="34"/>
      <c r="L68" s="34"/>
      <c r="M68" s="51"/>
      <c r="N68" s="96">
        <v>151099</v>
      </c>
      <c r="O68" s="75">
        <v>152330</v>
      </c>
      <c r="P68" s="74">
        <v>152497</v>
      </c>
      <c r="Q68" s="74">
        <v>152681</v>
      </c>
      <c r="R68" s="74">
        <v>152444</v>
      </c>
      <c r="S68" s="74">
        <v>151905</v>
      </c>
      <c r="T68" s="74">
        <v>151605</v>
      </c>
      <c r="U68" s="90">
        <v>152210</v>
      </c>
      <c r="V68" s="127">
        <v>151587</v>
      </c>
      <c r="W68" s="153">
        <v>149014</v>
      </c>
    </row>
    <row r="69" spans="1:23" ht="18.600000000000001" thickBot="1" x14ac:dyDescent="0.4">
      <c r="A69" s="168"/>
      <c r="B69" s="192"/>
      <c r="C69" s="195"/>
      <c r="D69" s="151"/>
      <c r="E69" s="152" t="s">
        <v>243</v>
      </c>
      <c r="F69" s="34"/>
      <c r="G69" s="34"/>
      <c r="H69" s="34"/>
      <c r="I69" s="34"/>
      <c r="J69" s="34"/>
      <c r="K69" s="34"/>
      <c r="L69" s="34"/>
      <c r="M69" s="51"/>
      <c r="N69" s="98">
        <v>78499</v>
      </c>
      <c r="O69" s="77">
        <v>80848</v>
      </c>
      <c r="P69" s="76">
        <v>82082</v>
      </c>
      <c r="Q69" s="76">
        <v>85698</v>
      </c>
      <c r="R69" s="76">
        <v>88628</v>
      </c>
      <c r="S69" s="76">
        <v>90897</v>
      </c>
      <c r="T69" s="76">
        <v>86228</v>
      </c>
      <c r="U69" s="91">
        <v>86773</v>
      </c>
      <c r="V69" s="87">
        <v>86484</v>
      </c>
      <c r="W69" s="154">
        <v>85134</v>
      </c>
    </row>
    <row r="70" spans="1:23" x14ac:dyDescent="0.35">
      <c r="A70" s="168"/>
      <c r="B70" s="196" t="s">
        <v>244</v>
      </c>
      <c r="C70" s="193" t="s">
        <v>238</v>
      </c>
      <c r="D70" s="147"/>
      <c r="E70" s="148" t="s">
        <v>245</v>
      </c>
      <c r="F70" s="34"/>
      <c r="G70" s="34"/>
      <c r="H70" s="34"/>
      <c r="I70" s="34"/>
      <c r="J70" s="34"/>
      <c r="K70" s="34"/>
      <c r="L70" s="34"/>
      <c r="M70" s="51"/>
      <c r="N70" s="99">
        <v>242441</v>
      </c>
      <c r="O70" s="73">
        <v>256079</v>
      </c>
      <c r="P70" s="72">
        <v>269066</v>
      </c>
      <c r="Q70" s="72">
        <v>283621</v>
      </c>
      <c r="R70" s="72">
        <v>298868</v>
      </c>
      <c r="S70" s="72">
        <v>310471</v>
      </c>
      <c r="T70" s="72">
        <v>317661</v>
      </c>
      <c r="U70" s="89">
        <v>326805</v>
      </c>
      <c r="V70" s="126">
        <v>337091</v>
      </c>
      <c r="W70" s="149">
        <v>342902</v>
      </c>
    </row>
    <row r="71" spans="1:23" x14ac:dyDescent="0.35">
      <c r="A71" s="168"/>
      <c r="B71" s="197"/>
      <c r="C71" s="194"/>
      <c r="D71" s="151"/>
      <c r="E71" s="152" t="s">
        <v>246</v>
      </c>
      <c r="F71" s="34"/>
      <c r="G71" s="34"/>
      <c r="H71" s="34"/>
      <c r="I71" s="34"/>
      <c r="J71" s="34"/>
      <c r="K71" s="34"/>
      <c r="L71" s="34"/>
      <c r="M71" s="51"/>
      <c r="N71" s="96">
        <v>176549</v>
      </c>
      <c r="O71" s="75">
        <v>172453</v>
      </c>
      <c r="P71" s="74">
        <v>168367</v>
      </c>
      <c r="Q71" s="74">
        <v>163898</v>
      </c>
      <c r="R71" s="74">
        <v>159773</v>
      </c>
      <c r="S71" s="74">
        <v>155690</v>
      </c>
      <c r="T71" s="74">
        <v>151817</v>
      </c>
      <c r="U71" s="90">
        <v>149001</v>
      </c>
      <c r="V71" s="127">
        <v>144795</v>
      </c>
      <c r="W71" s="153">
        <v>139118</v>
      </c>
    </row>
    <row r="72" spans="1:23" x14ac:dyDescent="0.35">
      <c r="A72" s="168"/>
      <c r="B72" s="197"/>
      <c r="C72" s="194"/>
      <c r="D72" s="151"/>
      <c r="E72" s="152" t="s">
        <v>247</v>
      </c>
      <c r="F72" s="34"/>
      <c r="G72" s="34"/>
      <c r="H72" s="34"/>
      <c r="I72" s="34"/>
      <c r="J72" s="34"/>
      <c r="K72" s="34"/>
      <c r="L72" s="34"/>
      <c r="M72" s="51"/>
      <c r="N72" s="96">
        <v>846729</v>
      </c>
      <c r="O72" s="75">
        <v>846438</v>
      </c>
      <c r="P72" s="74">
        <v>846159</v>
      </c>
      <c r="Q72" s="74">
        <v>845242</v>
      </c>
      <c r="R72" s="74">
        <v>840247</v>
      </c>
      <c r="S72" s="74">
        <v>835570</v>
      </c>
      <c r="T72" s="74">
        <v>828535</v>
      </c>
      <c r="U72" s="90">
        <v>828494</v>
      </c>
      <c r="V72" s="127">
        <v>816475</v>
      </c>
      <c r="W72" s="153">
        <v>805671</v>
      </c>
    </row>
    <row r="73" spans="1:23" x14ac:dyDescent="0.35">
      <c r="A73" s="168"/>
      <c r="B73" s="197"/>
      <c r="C73" s="194"/>
      <c r="D73" s="151"/>
      <c r="E73" s="152" t="s">
        <v>248</v>
      </c>
      <c r="F73" s="34"/>
      <c r="G73" s="34"/>
      <c r="H73" s="34"/>
      <c r="I73" s="34"/>
      <c r="J73" s="34"/>
      <c r="K73" s="34"/>
      <c r="L73" s="34"/>
      <c r="M73" s="51"/>
      <c r="N73" s="96">
        <v>29571</v>
      </c>
      <c r="O73" s="75">
        <v>30312</v>
      </c>
      <c r="P73" s="74">
        <v>30769</v>
      </c>
      <c r="Q73" s="74">
        <v>30763</v>
      </c>
      <c r="R73" s="74">
        <v>30280</v>
      </c>
      <c r="S73" s="74">
        <v>30025</v>
      </c>
      <c r="T73" s="74">
        <v>29611</v>
      </c>
      <c r="U73" s="90">
        <v>29455</v>
      </c>
      <c r="V73" s="127">
        <v>29200</v>
      </c>
      <c r="W73" s="153">
        <v>28392</v>
      </c>
    </row>
    <row r="74" spans="1:23" x14ac:dyDescent="0.35">
      <c r="A74" s="168"/>
      <c r="B74" s="197"/>
      <c r="C74" s="194"/>
      <c r="D74" s="151"/>
      <c r="E74" s="152" t="s">
        <v>249</v>
      </c>
      <c r="F74" s="34"/>
      <c r="G74" s="34"/>
      <c r="H74" s="34"/>
      <c r="I74" s="34"/>
      <c r="J74" s="34"/>
      <c r="K74" s="34"/>
      <c r="L74" s="34"/>
      <c r="M74" s="51"/>
      <c r="N74" s="96">
        <v>1283</v>
      </c>
      <c r="O74" s="75">
        <v>1301</v>
      </c>
      <c r="P74" s="74">
        <v>1323</v>
      </c>
      <c r="Q74" s="74">
        <v>1324</v>
      </c>
      <c r="R74" s="74">
        <v>1350</v>
      </c>
      <c r="S74" s="74">
        <v>1353</v>
      </c>
      <c r="T74" s="74">
        <v>1375</v>
      </c>
      <c r="U74" s="90">
        <v>1408</v>
      </c>
      <c r="V74" s="127">
        <v>1396</v>
      </c>
      <c r="W74" s="153">
        <v>1388</v>
      </c>
    </row>
    <row r="75" spans="1:23" ht="18.600000000000001" thickBot="1" x14ac:dyDescent="0.4">
      <c r="A75" s="168"/>
      <c r="B75" s="198"/>
      <c r="C75" s="195"/>
      <c r="D75" s="151"/>
      <c r="E75" s="152" t="s">
        <v>250</v>
      </c>
      <c r="F75" s="34"/>
      <c r="G75" s="34"/>
      <c r="H75" s="34"/>
      <c r="I75" s="34"/>
      <c r="J75" s="34"/>
      <c r="K75" s="34"/>
      <c r="L75" s="34"/>
      <c r="M75" s="51"/>
      <c r="N75" s="98">
        <v>5481</v>
      </c>
      <c r="O75" s="77">
        <v>5868</v>
      </c>
      <c r="P75" s="76">
        <v>6178</v>
      </c>
      <c r="Q75" s="76">
        <v>6519</v>
      </c>
      <c r="R75" s="76">
        <v>6841</v>
      </c>
      <c r="S75" s="76">
        <v>7025</v>
      </c>
      <c r="T75" s="76">
        <v>7228</v>
      </c>
      <c r="U75" s="91">
        <v>7540</v>
      </c>
      <c r="V75" s="87">
        <v>7732</v>
      </c>
      <c r="W75" s="153">
        <v>7799</v>
      </c>
    </row>
    <row r="76" spans="1:23" ht="54.6" thickBot="1" x14ac:dyDescent="0.35">
      <c r="A76" s="168"/>
      <c r="B76" s="162" t="s">
        <v>251</v>
      </c>
      <c r="C76" s="78" t="s">
        <v>238</v>
      </c>
      <c r="D76" s="55" t="s">
        <v>6</v>
      </c>
      <c r="E76" s="55"/>
      <c r="F76" s="34"/>
      <c r="G76" s="34"/>
      <c r="H76" s="34"/>
      <c r="I76" s="34"/>
      <c r="J76" s="34"/>
      <c r="K76" s="34"/>
      <c r="L76" s="34"/>
      <c r="M76" s="51"/>
      <c r="N76" s="100">
        <v>177710</v>
      </c>
      <c r="O76" s="71">
        <v>175803</v>
      </c>
      <c r="P76" s="70">
        <v>172928</v>
      </c>
      <c r="Q76" s="70">
        <v>170090</v>
      </c>
      <c r="R76" s="70">
        <v>165985</v>
      </c>
      <c r="S76" s="70">
        <v>161101</v>
      </c>
      <c r="T76" s="70">
        <v>153932</v>
      </c>
      <c r="U76" s="88">
        <v>151952</v>
      </c>
      <c r="V76" s="88">
        <v>146675</v>
      </c>
      <c r="W76" s="155">
        <v>140357</v>
      </c>
    </row>
    <row r="77" spans="1:23" x14ac:dyDescent="0.35">
      <c r="A77" s="187"/>
      <c r="B77" s="196" t="s">
        <v>252</v>
      </c>
      <c r="C77" s="199" t="s">
        <v>238</v>
      </c>
      <c r="D77" s="147" t="s">
        <v>253</v>
      </c>
      <c r="E77" s="55"/>
      <c r="F77" s="34"/>
      <c r="G77" s="34"/>
      <c r="H77" s="34"/>
      <c r="I77" s="34"/>
      <c r="J77" s="34"/>
      <c r="K77" s="34"/>
      <c r="L77" s="34"/>
      <c r="M77" s="51"/>
      <c r="N77" s="99">
        <v>540698</v>
      </c>
      <c r="O77" s="73">
        <v>544621</v>
      </c>
      <c r="P77" s="72">
        <v>546344</v>
      </c>
      <c r="Q77" s="72">
        <v>547857</v>
      </c>
      <c r="R77" s="72">
        <v>548998</v>
      </c>
      <c r="S77" s="72">
        <v>549471</v>
      </c>
      <c r="T77" s="72">
        <v>546755</v>
      </c>
      <c r="U77" s="89">
        <v>551601</v>
      </c>
      <c r="V77" s="126">
        <v>549076</v>
      </c>
      <c r="W77" s="149">
        <v>545724</v>
      </c>
    </row>
    <row r="78" spans="1:23" x14ac:dyDescent="0.35">
      <c r="A78" s="187"/>
      <c r="B78" s="197"/>
      <c r="C78" s="200"/>
      <c r="D78" s="151" t="s">
        <v>254</v>
      </c>
      <c r="E78" s="55"/>
      <c r="F78" s="34"/>
      <c r="G78" s="34"/>
      <c r="H78" s="34"/>
      <c r="I78" s="34"/>
      <c r="J78" s="34"/>
      <c r="K78" s="34"/>
      <c r="L78" s="34"/>
      <c r="M78" s="51"/>
      <c r="N78" s="96">
        <v>293802</v>
      </c>
      <c r="O78" s="75">
        <v>296956</v>
      </c>
      <c r="P78" s="74">
        <v>299621</v>
      </c>
      <c r="Q78" s="74">
        <v>301591</v>
      </c>
      <c r="R78" s="74">
        <v>303336</v>
      </c>
      <c r="S78" s="74">
        <v>304069</v>
      </c>
      <c r="T78" s="74">
        <v>301598</v>
      </c>
      <c r="U78" s="90">
        <v>296862</v>
      </c>
      <c r="V78" s="127">
        <v>294923</v>
      </c>
      <c r="W78" s="153">
        <v>290894</v>
      </c>
    </row>
    <row r="79" spans="1:23" ht="18.600000000000001" thickBot="1" x14ac:dyDescent="0.4">
      <c r="A79" s="187"/>
      <c r="B79" s="198"/>
      <c r="C79" s="201"/>
      <c r="D79" s="156" t="s">
        <v>255</v>
      </c>
      <c r="E79" s="55"/>
      <c r="F79" s="34"/>
      <c r="G79" s="34"/>
      <c r="H79" s="34"/>
      <c r="I79" s="34"/>
      <c r="J79" s="34"/>
      <c r="K79" s="34"/>
      <c r="L79" s="34"/>
      <c r="M79" s="51"/>
      <c r="N79" s="98">
        <v>467554</v>
      </c>
      <c r="O79" s="77">
        <v>470874</v>
      </c>
      <c r="P79" s="76">
        <v>475897</v>
      </c>
      <c r="Q79" s="76">
        <v>481919</v>
      </c>
      <c r="R79" s="76">
        <v>485025</v>
      </c>
      <c r="S79" s="76">
        <v>486594</v>
      </c>
      <c r="T79" s="76">
        <v>487874</v>
      </c>
      <c r="U79" s="91">
        <v>494240</v>
      </c>
      <c r="V79" s="87">
        <v>492690</v>
      </c>
      <c r="W79" s="154">
        <v>488652</v>
      </c>
    </row>
    <row r="80" spans="1:23" x14ac:dyDescent="0.35">
      <c r="A80" s="188"/>
      <c r="B80" s="196" t="s">
        <v>256</v>
      </c>
      <c r="C80" s="233" t="s">
        <v>238</v>
      </c>
      <c r="D80" s="147" t="s">
        <v>253</v>
      </c>
      <c r="E80" s="55"/>
      <c r="F80" s="34"/>
      <c r="G80" s="34"/>
      <c r="H80" s="34"/>
      <c r="I80" s="34"/>
      <c r="J80" s="34"/>
      <c r="K80" s="34"/>
      <c r="L80" s="34"/>
      <c r="M80" s="51"/>
      <c r="N80" s="99">
        <v>2202019</v>
      </c>
      <c r="O80" s="73">
        <v>2195719</v>
      </c>
      <c r="P80" s="79"/>
      <c r="Q80" s="79"/>
      <c r="R80" s="79"/>
      <c r="S80" s="79"/>
      <c r="T80" s="72">
        <v>2143116</v>
      </c>
      <c r="U80" s="89">
        <v>2146752</v>
      </c>
      <c r="V80" s="126">
        <v>2123898</v>
      </c>
      <c r="W80" s="149">
        <v>2110304</v>
      </c>
    </row>
    <row r="81" spans="1:23" x14ac:dyDescent="0.35">
      <c r="A81" s="188"/>
      <c r="B81" s="197"/>
      <c r="C81" s="234"/>
      <c r="D81" s="151" t="s">
        <v>254</v>
      </c>
      <c r="E81" s="55"/>
      <c r="F81" s="34"/>
      <c r="G81" s="34"/>
      <c r="H81" s="34"/>
      <c r="I81" s="34"/>
      <c r="J81" s="34"/>
      <c r="K81" s="34"/>
      <c r="L81" s="34"/>
      <c r="M81" s="51"/>
      <c r="N81" s="96">
        <v>1016687</v>
      </c>
      <c r="O81" s="75">
        <v>1021910</v>
      </c>
      <c r="P81" s="80"/>
      <c r="Q81" s="80"/>
      <c r="R81" s="80"/>
      <c r="S81" s="80"/>
      <c r="T81" s="74">
        <v>1028124</v>
      </c>
      <c r="U81" s="90">
        <v>985814</v>
      </c>
      <c r="V81" s="127">
        <v>972661</v>
      </c>
      <c r="W81" s="153">
        <v>953173</v>
      </c>
    </row>
    <row r="82" spans="1:23" ht="18.600000000000001" thickBot="1" x14ac:dyDescent="0.4">
      <c r="A82" s="188"/>
      <c r="B82" s="198"/>
      <c r="C82" s="235"/>
      <c r="D82" s="156" t="s">
        <v>255</v>
      </c>
      <c r="E82" s="55"/>
      <c r="F82" s="34"/>
      <c r="G82" s="34"/>
      <c r="H82" s="34"/>
      <c r="I82" s="34"/>
      <c r="J82" s="34"/>
      <c r="K82" s="34"/>
      <c r="L82" s="34"/>
      <c r="M82" s="51"/>
      <c r="N82" s="98">
        <v>1520427</v>
      </c>
      <c r="O82" s="77">
        <v>1527567</v>
      </c>
      <c r="P82" s="81"/>
      <c r="Q82" s="81"/>
      <c r="R82" s="81"/>
      <c r="S82" s="81"/>
      <c r="T82" s="76">
        <v>1571246</v>
      </c>
      <c r="U82" s="91">
        <v>1592197</v>
      </c>
      <c r="V82" s="87">
        <v>1586028</v>
      </c>
      <c r="W82" s="154">
        <v>1538390</v>
      </c>
    </row>
    <row r="83" spans="1:23" x14ac:dyDescent="0.35">
      <c r="A83" s="188"/>
      <c r="B83" s="190" t="s">
        <v>292</v>
      </c>
      <c r="C83" s="236" t="s">
        <v>238</v>
      </c>
      <c r="D83" s="151"/>
      <c r="E83" s="152" t="s">
        <v>257</v>
      </c>
      <c r="F83" s="42"/>
      <c r="G83" s="42"/>
      <c r="H83" s="42"/>
      <c r="I83" s="42"/>
      <c r="J83" s="42"/>
      <c r="K83" s="42"/>
      <c r="L83" s="42"/>
      <c r="M83" s="94"/>
      <c r="N83" s="99">
        <v>14613</v>
      </c>
      <c r="O83" s="73">
        <v>16202</v>
      </c>
      <c r="P83" s="72">
        <v>17296</v>
      </c>
      <c r="Q83" s="72">
        <v>18594</v>
      </c>
      <c r="R83" s="72">
        <v>19691</v>
      </c>
      <c r="S83" s="72">
        <v>19873</v>
      </c>
      <c r="T83" s="72">
        <v>19389</v>
      </c>
      <c r="U83" s="72">
        <v>19220</v>
      </c>
      <c r="V83" s="72">
        <v>18860</v>
      </c>
      <c r="W83" s="143" t="s">
        <v>285</v>
      </c>
    </row>
    <row r="84" spans="1:23" x14ac:dyDescent="0.35">
      <c r="A84" s="188"/>
      <c r="B84" s="191"/>
      <c r="C84" s="236"/>
      <c r="D84" s="151"/>
      <c r="E84" s="152" t="s">
        <v>258</v>
      </c>
      <c r="F84" s="34"/>
      <c r="G84" s="34"/>
      <c r="H84" s="34"/>
      <c r="I84" s="34"/>
      <c r="J84" s="34"/>
      <c r="K84" s="34"/>
      <c r="L84" s="34"/>
      <c r="M84" s="51"/>
      <c r="N84" s="96">
        <v>11715</v>
      </c>
      <c r="O84" s="75">
        <v>11850</v>
      </c>
      <c r="P84" s="74">
        <v>11972</v>
      </c>
      <c r="Q84" s="74">
        <v>12219</v>
      </c>
      <c r="R84" s="74">
        <v>12483</v>
      </c>
      <c r="S84" s="74">
        <v>12279</v>
      </c>
      <c r="T84" s="74">
        <v>11787</v>
      </c>
      <c r="U84" s="74">
        <v>11656</v>
      </c>
      <c r="V84" s="74">
        <v>11410</v>
      </c>
      <c r="W84" s="144" t="s">
        <v>285</v>
      </c>
    </row>
    <row r="85" spans="1:23" ht="18.600000000000001" thickBot="1" x14ac:dyDescent="0.4">
      <c r="A85" s="188"/>
      <c r="B85" s="192"/>
      <c r="C85" s="237"/>
      <c r="D85" s="156"/>
      <c r="E85" s="157" t="s">
        <v>259</v>
      </c>
      <c r="F85" s="34"/>
      <c r="G85" s="34"/>
      <c r="H85" s="34"/>
      <c r="I85" s="34"/>
      <c r="J85" s="34"/>
      <c r="K85" s="34"/>
      <c r="L85" s="34"/>
      <c r="M85" s="51"/>
      <c r="N85" s="115">
        <v>3341</v>
      </c>
      <c r="O85" s="116">
        <v>3278</v>
      </c>
      <c r="P85" s="117">
        <v>3152</v>
      </c>
      <c r="Q85" s="117">
        <v>3154</v>
      </c>
      <c r="R85" s="117">
        <v>3147</v>
      </c>
      <c r="S85" s="117">
        <v>2965</v>
      </c>
      <c r="T85" s="117">
        <v>2817</v>
      </c>
      <c r="U85" s="117">
        <v>2842</v>
      </c>
      <c r="V85" s="117">
        <v>2278</v>
      </c>
      <c r="W85" s="145" t="s">
        <v>285</v>
      </c>
    </row>
    <row r="86" spans="1:23" x14ac:dyDescent="0.35">
      <c r="A86" s="188"/>
      <c r="B86" s="190" t="s">
        <v>293</v>
      </c>
      <c r="C86" s="236" t="s">
        <v>238</v>
      </c>
      <c r="D86" s="151"/>
      <c r="E86" s="152" t="s">
        <v>257</v>
      </c>
      <c r="F86" s="42"/>
      <c r="G86" s="42"/>
      <c r="H86" s="42"/>
      <c r="I86" s="42"/>
      <c r="J86" s="42"/>
      <c r="K86" s="42"/>
      <c r="L86" s="42"/>
      <c r="M86" s="94"/>
      <c r="N86" s="99">
        <v>74108</v>
      </c>
      <c r="O86" s="73">
        <v>82004</v>
      </c>
      <c r="P86" s="72">
        <v>90281</v>
      </c>
      <c r="Q86" s="72">
        <v>99073</v>
      </c>
      <c r="R86" s="72">
        <v>108361</v>
      </c>
      <c r="S86" s="72">
        <v>116929</v>
      </c>
      <c r="T86" s="72">
        <v>123448</v>
      </c>
      <c r="U86" s="72">
        <v>130670</v>
      </c>
      <c r="V86" s="72">
        <v>138495</v>
      </c>
      <c r="W86" s="143" t="s">
        <v>285</v>
      </c>
    </row>
    <row r="87" spans="1:23" x14ac:dyDescent="0.35">
      <c r="A87" s="188"/>
      <c r="B87" s="191"/>
      <c r="C87" s="236"/>
      <c r="D87" s="151"/>
      <c r="E87" s="152" t="s">
        <v>258</v>
      </c>
      <c r="F87" s="34"/>
      <c r="G87" s="34"/>
      <c r="H87" s="34"/>
      <c r="I87" s="34"/>
      <c r="J87" s="34"/>
      <c r="K87" s="34"/>
      <c r="L87" s="34"/>
      <c r="M87" s="51"/>
      <c r="N87" s="96">
        <v>98018</v>
      </c>
      <c r="O87" s="75">
        <v>101281</v>
      </c>
      <c r="P87" s="74">
        <v>104536</v>
      </c>
      <c r="Q87" s="74">
        <v>108201</v>
      </c>
      <c r="R87" s="74">
        <v>111976</v>
      </c>
      <c r="S87" s="74">
        <v>114572</v>
      </c>
      <c r="T87" s="74">
        <v>116186</v>
      </c>
      <c r="U87" s="74">
        <v>118119</v>
      </c>
      <c r="V87" s="74">
        <v>120867</v>
      </c>
      <c r="W87" s="144" t="s">
        <v>285</v>
      </c>
    </row>
    <row r="88" spans="1:23" ht="18.600000000000001" thickBot="1" x14ac:dyDescent="0.4">
      <c r="A88" s="188"/>
      <c r="B88" s="192"/>
      <c r="C88" s="237"/>
      <c r="D88" s="156"/>
      <c r="E88" s="157" t="s">
        <v>259</v>
      </c>
      <c r="F88" s="34"/>
      <c r="G88" s="34"/>
      <c r="H88" s="34"/>
      <c r="I88" s="34"/>
      <c r="J88" s="34"/>
      <c r="K88" s="34"/>
      <c r="L88" s="34"/>
      <c r="M88" s="51"/>
      <c r="N88" s="98">
        <v>40646</v>
      </c>
      <c r="O88" s="77">
        <v>41464</v>
      </c>
      <c r="P88" s="76">
        <v>41829</v>
      </c>
      <c r="Q88" s="76">
        <v>42380</v>
      </c>
      <c r="R88" s="76">
        <v>43210</v>
      </c>
      <c r="S88" s="76">
        <v>43853</v>
      </c>
      <c r="T88" s="76">
        <v>44034</v>
      </c>
      <c r="U88" s="76">
        <v>44298</v>
      </c>
      <c r="V88" s="76">
        <v>44731</v>
      </c>
      <c r="W88" s="145" t="s">
        <v>285</v>
      </c>
    </row>
    <row r="89" spans="1:23" x14ac:dyDescent="0.35">
      <c r="A89" s="188"/>
      <c r="B89" s="196" t="s">
        <v>274</v>
      </c>
      <c r="C89" s="158" t="s">
        <v>260</v>
      </c>
      <c r="D89" s="158"/>
      <c r="E89" s="202" t="s">
        <v>261</v>
      </c>
      <c r="F89" s="42"/>
      <c r="G89" s="42"/>
      <c r="H89" s="42"/>
      <c r="I89" s="42"/>
      <c r="J89" s="42"/>
      <c r="K89" s="42"/>
      <c r="L89" s="42"/>
      <c r="M89" s="94"/>
      <c r="N89" s="95">
        <v>20.681543713057557</v>
      </c>
      <c r="O89" s="82">
        <v>20.846314092301203</v>
      </c>
      <c r="P89" s="82">
        <v>20.906828954894699</v>
      </c>
      <c r="Q89" s="82">
        <v>20.974832911816797</v>
      </c>
      <c r="R89" s="82">
        <v>21.085497155608042</v>
      </c>
      <c r="S89" s="82">
        <v>21.115274852260377</v>
      </c>
      <c r="T89" s="82">
        <v>21.00017955902878</v>
      </c>
      <c r="U89" s="92">
        <v>21.262288371880754</v>
      </c>
      <c r="V89" s="53">
        <v>21.4</v>
      </c>
      <c r="W89" s="121">
        <v>21.323713391889918</v>
      </c>
    </row>
    <row r="90" spans="1:23" x14ac:dyDescent="0.35">
      <c r="A90" s="188"/>
      <c r="B90" s="197"/>
      <c r="C90" s="150" t="s">
        <v>262</v>
      </c>
      <c r="D90" s="151"/>
      <c r="E90" s="194"/>
      <c r="F90" s="34"/>
      <c r="G90" s="34"/>
      <c r="H90" s="34"/>
      <c r="I90" s="34"/>
      <c r="J90" s="34"/>
      <c r="K90" s="34"/>
      <c r="L90" s="34"/>
      <c r="M90" s="51"/>
      <c r="N90" s="96">
        <v>272463</v>
      </c>
      <c r="O90" s="74">
        <v>276690</v>
      </c>
      <c r="P90" s="74">
        <v>278881</v>
      </c>
      <c r="Q90" s="74">
        <v>287781</v>
      </c>
      <c r="R90" s="74">
        <v>290664</v>
      </c>
      <c r="S90" s="74">
        <v>294920</v>
      </c>
      <c r="T90" s="74">
        <v>293555</v>
      </c>
      <c r="U90" s="90">
        <v>298170</v>
      </c>
      <c r="V90" s="127">
        <v>299249</v>
      </c>
      <c r="W90" s="153">
        <v>294869</v>
      </c>
    </row>
    <row r="91" spans="1:23" x14ac:dyDescent="0.35">
      <c r="A91" s="188"/>
      <c r="B91" s="197"/>
      <c r="C91" s="150" t="s">
        <v>260</v>
      </c>
      <c r="D91" s="151"/>
      <c r="E91" s="185" t="s">
        <v>263</v>
      </c>
      <c r="F91" s="34"/>
      <c r="G91" s="34"/>
      <c r="H91" s="34"/>
      <c r="I91" s="34"/>
      <c r="J91" s="34"/>
      <c r="K91" s="34"/>
      <c r="L91" s="34"/>
      <c r="M91" s="51"/>
      <c r="N91" s="97">
        <v>22.808691476087745</v>
      </c>
      <c r="O91" s="83">
        <v>22.876141938082487</v>
      </c>
      <c r="P91" s="83">
        <v>22.919415682195694</v>
      </c>
      <c r="Q91" s="83">
        <v>22.873527716540654</v>
      </c>
      <c r="R91" s="83">
        <v>22.858868006313386</v>
      </c>
      <c r="S91" s="83">
        <v>22.932034033628465</v>
      </c>
      <c r="T91" s="83">
        <v>22.944740811283751</v>
      </c>
      <c r="U91" s="93">
        <v>23.169198159517865</v>
      </c>
      <c r="V91" s="51">
        <v>23.3</v>
      </c>
      <c r="W91" s="122">
        <v>23.377539746188873</v>
      </c>
    </row>
    <row r="92" spans="1:23" x14ac:dyDescent="0.35">
      <c r="A92" s="188"/>
      <c r="B92" s="197"/>
      <c r="C92" s="150" t="s">
        <v>262</v>
      </c>
      <c r="D92" s="151"/>
      <c r="E92" s="194"/>
      <c r="F92" s="42"/>
      <c r="G92" s="42"/>
      <c r="H92" s="42"/>
      <c r="I92" s="42"/>
      <c r="J92" s="42"/>
      <c r="K92" s="42"/>
      <c r="L92" s="42"/>
      <c r="M92" s="94"/>
      <c r="N92" s="96">
        <v>609815</v>
      </c>
      <c r="O92" s="74">
        <v>615656</v>
      </c>
      <c r="P92" s="74">
        <v>620088</v>
      </c>
      <c r="Q92" s="74">
        <v>613928</v>
      </c>
      <c r="R92" s="74">
        <v>615953</v>
      </c>
      <c r="S92" s="74">
        <v>615804</v>
      </c>
      <c r="T92" s="74">
        <v>621124</v>
      </c>
      <c r="U92" s="90">
        <v>623491</v>
      </c>
      <c r="V92" s="127">
        <v>613662</v>
      </c>
      <c r="W92" s="153">
        <v>611271</v>
      </c>
    </row>
    <row r="93" spans="1:23" x14ac:dyDescent="0.35">
      <c r="A93" s="188"/>
      <c r="B93" s="197"/>
      <c r="C93" s="150" t="s">
        <v>260</v>
      </c>
      <c r="D93" s="151"/>
      <c r="E93" s="185" t="s">
        <v>264</v>
      </c>
      <c r="F93" s="34"/>
      <c r="G93" s="34"/>
      <c r="H93" s="34"/>
      <c r="I93" s="34"/>
      <c r="J93" s="34"/>
      <c r="K93" s="34"/>
      <c r="L93" s="34"/>
      <c r="M93" s="51"/>
      <c r="N93" s="97">
        <v>22.249812723691146</v>
      </c>
      <c r="O93" s="83">
        <v>22.349650293801126</v>
      </c>
      <c r="P93" s="83">
        <v>22.558251893999376</v>
      </c>
      <c r="Q93" s="83">
        <v>22.901417612321112</v>
      </c>
      <c r="R93" s="83">
        <v>23.063425177368018</v>
      </c>
      <c r="S93" s="83">
        <v>23.217682754777037</v>
      </c>
      <c r="T93" s="83">
        <v>23.234012328526305</v>
      </c>
      <c r="U93" s="93">
        <v>23.198210062773093</v>
      </c>
      <c r="V93" s="51">
        <v>23.2</v>
      </c>
      <c r="W93" s="122">
        <v>23.244877565989402</v>
      </c>
    </row>
    <row r="94" spans="1:23" x14ac:dyDescent="0.35">
      <c r="A94" s="188"/>
      <c r="B94" s="197"/>
      <c r="C94" s="150" t="s">
        <v>262</v>
      </c>
      <c r="D94" s="151"/>
      <c r="E94" s="194"/>
      <c r="F94" s="34"/>
      <c r="G94" s="34"/>
      <c r="H94" s="34"/>
      <c r="I94" s="34"/>
      <c r="J94" s="34"/>
      <c r="K94" s="34"/>
      <c r="L94" s="34"/>
      <c r="M94" s="51"/>
      <c r="N94" s="96">
        <v>336819</v>
      </c>
      <c r="O94" s="74">
        <v>335814</v>
      </c>
      <c r="P94" s="74">
        <v>334771</v>
      </c>
      <c r="Q94" s="74">
        <v>335877</v>
      </c>
      <c r="R94" s="74">
        <v>334636</v>
      </c>
      <c r="S94" s="74">
        <v>331604</v>
      </c>
      <c r="T94" s="74">
        <v>327765</v>
      </c>
      <c r="U94" s="90">
        <v>325875</v>
      </c>
      <c r="V94" s="127">
        <v>323156</v>
      </c>
      <c r="W94" s="153">
        <v>316595</v>
      </c>
    </row>
    <row r="95" spans="1:23" x14ac:dyDescent="0.35">
      <c r="A95" s="188"/>
      <c r="B95" s="197"/>
      <c r="C95" s="150" t="s">
        <v>260</v>
      </c>
      <c r="D95" s="151"/>
      <c r="E95" s="185" t="s">
        <v>265</v>
      </c>
      <c r="F95" s="42"/>
      <c r="G95" s="42"/>
      <c r="H95" s="42"/>
      <c r="I95" s="42"/>
      <c r="J95" s="42"/>
      <c r="K95" s="42"/>
      <c r="L95" s="42"/>
      <c r="M95" s="94"/>
      <c r="N95" s="97">
        <v>17.31188985169074</v>
      </c>
      <c r="O95" s="83">
        <v>17.533531753701055</v>
      </c>
      <c r="P95" s="83">
        <v>17.90330192269634</v>
      </c>
      <c r="Q95" s="83">
        <v>18.44975046845142</v>
      </c>
      <c r="R95" s="83">
        <v>18.753412327170242</v>
      </c>
      <c r="S95" s="83">
        <v>18.883091915055989</v>
      </c>
      <c r="T95" s="83">
        <v>18.808288793152016</v>
      </c>
      <c r="U95" s="93">
        <v>18.794580364403288</v>
      </c>
      <c r="V95" s="127">
        <v>19</v>
      </c>
      <c r="W95" s="122">
        <v>19.225599255970764</v>
      </c>
    </row>
    <row r="96" spans="1:23" x14ac:dyDescent="0.35">
      <c r="A96" s="188"/>
      <c r="B96" s="197"/>
      <c r="C96" s="150" t="s">
        <v>262</v>
      </c>
      <c r="D96" s="151"/>
      <c r="E96" s="185"/>
      <c r="F96" s="34"/>
      <c r="G96" s="34"/>
      <c r="H96" s="34"/>
      <c r="I96" s="34"/>
      <c r="J96" s="34"/>
      <c r="K96" s="34"/>
      <c r="L96" s="34"/>
      <c r="M96" s="51"/>
      <c r="N96" s="96">
        <v>44812</v>
      </c>
      <c r="O96" s="74">
        <v>45361</v>
      </c>
      <c r="P96" s="74">
        <v>47042</v>
      </c>
      <c r="Q96" s="74">
        <v>49723</v>
      </c>
      <c r="R96" s="74">
        <v>50836</v>
      </c>
      <c r="S96" s="74">
        <v>51467</v>
      </c>
      <c r="T96" s="74">
        <v>50075</v>
      </c>
      <c r="U96" s="90">
        <v>50617</v>
      </c>
      <c r="V96" s="127">
        <v>52507</v>
      </c>
      <c r="W96" s="153">
        <v>52920</v>
      </c>
    </row>
    <row r="97" spans="1:23" x14ac:dyDescent="0.35">
      <c r="A97" s="188"/>
      <c r="B97" s="197"/>
      <c r="C97" s="150" t="s">
        <v>260</v>
      </c>
      <c r="D97" s="151"/>
      <c r="E97" s="185" t="s">
        <v>266</v>
      </c>
      <c r="F97" s="34"/>
      <c r="G97" s="34"/>
      <c r="H97" s="34"/>
      <c r="I97" s="34"/>
      <c r="J97" s="34"/>
      <c r="K97" s="34"/>
      <c r="L97" s="34"/>
      <c r="M97" s="51"/>
      <c r="N97" s="97">
        <v>15.068733650520549</v>
      </c>
      <c r="O97" s="83">
        <v>15.367517079232471</v>
      </c>
      <c r="P97" s="83">
        <v>15.670230007736571</v>
      </c>
      <c r="Q97" s="83">
        <v>16.258313200684057</v>
      </c>
      <c r="R97" s="83">
        <v>16.330164687818218</v>
      </c>
      <c r="S97" s="83">
        <v>16.527633774203565</v>
      </c>
      <c r="T97" s="83">
        <v>16.360499172990586</v>
      </c>
      <c r="U97" s="93">
        <v>16.503498024037704</v>
      </c>
      <c r="V97" s="127">
        <v>17</v>
      </c>
      <c r="W97" s="122">
        <v>17.112719920762153</v>
      </c>
    </row>
    <row r="98" spans="1:23" x14ac:dyDescent="0.35">
      <c r="A98" s="188"/>
      <c r="B98" s="197"/>
      <c r="C98" s="150" t="s">
        <v>262</v>
      </c>
      <c r="D98" s="151"/>
      <c r="E98" s="185"/>
      <c r="F98" s="42"/>
      <c r="G98" s="42"/>
      <c r="H98" s="42"/>
      <c r="I98" s="42"/>
      <c r="J98" s="42"/>
      <c r="K98" s="42"/>
      <c r="L98" s="42"/>
      <c r="M98" s="94"/>
      <c r="N98" s="96">
        <v>25749</v>
      </c>
      <c r="O98" s="74">
        <v>26341</v>
      </c>
      <c r="P98" s="74">
        <v>27749</v>
      </c>
      <c r="Q98" s="74">
        <v>29947</v>
      </c>
      <c r="R98" s="74">
        <v>30630</v>
      </c>
      <c r="S98" s="74">
        <v>31403</v>
      </c>
      <c r="T98" s="74">
        <v>29773</v>
      </c>
      <c r="U98" s="90">
        <v>30360</v>
      </c>
      <c r="V98" s="127">
        <v>32801</v>
      </c>
      <c r="W98" s="153">
        <v>33518</v>
      </c>
    </row>
    <row r="99" spans="1:23" x14ac:dyDescent="0.35">
      <c r="A99" s="188"/>
      <c r="B99" s="197"/>
      <c r="C99" s="150" t="s">
        <v>260</v>
      </c>
      <c r="D99" s="151"/>
      <c r="E99" s="185" t="s">
        <v>267</v>
      </c>
      <c r="F99" s="34"/>
      <c r="G99" s="34"/>
      <c r="H99" s="34"/>
      <c r="I99" s="34"/>
      <c r="J99" s="34"/>
      <c r="K99" s="34"/>
      <c r="L99" s="34"/>
      <c r="M99" s="51"/>
      <c r="N99" s="97">
        <v>12.679543651336489</v>
      </c>
      <c r="O99" s="83">
        <v>12.937676510103918</v>
      </c>
      <c r="P99" s="83">
        <v>13.215572988444821</v>
      </c>
      <c r="Q99" s="83">
        <v>13.571300769368403</v>
      </c>
      <c r="R99" s="83">
        <v>13.769378157115487</v>
      </c>
      <c r="S99" s="83">
        <v>13.792596764911163</v>
      </c>
      <c r="T99" s="83">
        <v>13.469225133985374</v>
      </c>
      <c r="U99" s="93">
        <v>13.549799435635922</v>
      </c>
      <c r="V99" s="51">
        <v>13.8</v>
      </c>
      <c r="W99" s="122">
        <v>14.234453927887127</v>
      </c>
    </row>
    <row r="100" spans="1:23" x14ac:dyDescent="0.35">
      <c r="A100" s="188"/>
      <c r="B100" s="197"/>
      <c r="C100" s="150" t="s">
        <v>262</v>
      </c>
      <c r="D100" s="151"/>
      <c r="E100" s="185"/>
      <c r="F100" s="34"/>
      <c r="G100" s="34"/>
      <c r="H100" s="34"/>
      <c r="I100" s="34"/>
      <c r="J100" s="34"/>
      <c r="K100" s="34"/>
      <c r="L100" s="34"/>
      <c r="M100" s="51"/>
      <c r="N100" s="96">
        <v>9269</v>
      </c>
      <c r="O100" s="74">
        <v>9437</v>
      </c>
      <c r="P100" s="74">
        <v>9973</v>
      </c>
      <c r="Q100" s="74">
        <v>10619</v>
      </c>
      <c r="R100" s="74">
        <v>11067</v>
      </c>
      <c r="S100" s="74">
        <v>11264</v>
      </c>
      <c r="T100" s="74">
        <v>10480</v>
      </c>
      <c r="U100" s="90">
        <v>10708</v>
      </c>
      <c r="V100" s="127">
        <v>11576</v>
      </c>
      <c r="W100" s="153">
        <v>12258</v>
      </c>
    </row>
    <row r="101" spans="1:23" x14ac:dyDescent="0.35">
      <c r="A101" s="188"/>
      <c r="B101" s="197"/>
      <c r="C101" s="150" t="s">
        <v>260</v>
      </c>
      <c r="D101" s="151"/>
      <c r="E101" s="185" t="s">
        <v>268</v>
      </c>
      <c r="F101" s="42"/>
      <c r="G101" s="42"/>
      <c r="H101" s="42"/>
      <c r="I101" s="42"/>
      <c r="J101" s="42"/>
      <c r="K101" s="42"/>
      <c r="L101" s="42"/>
      <c r="M101" s="94"/>
      <c r="N101" s="97">
        <v>10.417743770034123</v>
      </c>
      <c r="O101" s="83">
        <v>10.493922937677787</v>
      </c>
      <c r="P101" s="83">
        <v>10.608524267060853</v>
      </c>
      <c r="Q101" s="83">
        <v>10.765239948119326</v>
      </c>
      <c r="R101" s="83">
        <v>10.795105588888363</v>
      </c>
      <c r="S101" s="83">
        <v>10.847394770999443</v>
      </c>
      <c r="T101" s="83">
        <v>10.740189250204141</v>
      </c>
      <c r="U101" s="93">
        <v>10.493154578615755</v>
      </c>
      <c r="V101" s="51">
        <v>10.6</v>
      </c>
      <c r="W101" s="122">
        <v>10.71413048202721</v>
      </c>
    </row>
    <row r="102" spans="1:23" x14ac:dyDescent="0.35">
      <c r="A102" s="188"/>
      <c r="B102" s="197"/>
      <c r="C102" s="150" t="s">
        <v>262</v>
      </c>
      <c r="D102" s="151"/>
      <c r="E102" s="185"/>
      <c r="F102" s="34"/>
      <c r="G102" s="34"/>
      <c r="H102" s="34"/>
      <c r="I102" s="34"/>
      <c r="J102" s="34"/>
      <c r="K102" s="34"/>
      <c r="L102" s="34"/>
      <c r="M102" s="51"/>
      <c r="N102" s="96">
        <v>2015</v>
      </c>
      <c r="O102" s="74">
        <v>2029</v>
      </c>
      <c r="P102" s="74">
        <v>2153</v>
      </c>
      <c r="Q102" s="74">
        <v>2241</v>
      </c>
      <c r="R102" s="74">
        <v>2285</v>
      </c>
      <c r="S102" s="74">
        <v>2340</v>
      </c>
      <c r="T102" s="74">
        <v>2236</v>
      </c>
      <c r="U102" s="90">
        <v>2215</v>
      </c>
      <c r="V102" s="127">
        <v>2368</v>
      </c>
      <c r="W102" s="153">
        <v>2465</v>
      </c>
    </row>
    <row r="103" spans="1:23" x14ac:dyDescent="0.35">
      <c r="A103" s="188"/>
      <c r="B103" s="231"/>
      <c r="C103" s="150" t="s">
        <v>260</v>
      </c>
      <c r="D103" s="151"/>
      <c r="E103" s="185" t="s">
        <v>269</v>
      </c>
      <c r="F103" s="34"/>
      <c r="G103" s="34"/>
      <c r="H103" s="34"/>
      <c r="I103" s="34"/>
      <c r="J103" s="34"/>
      <c r="K103" s="34"/>
      <c r="L103" s="34"/>
      <c r="M103" s="51"/>
      <c r="N103" s="97">
        <v>8.8969770498432919</v>
      </c>
      <c r="O103" s="83">
        <v>9.0040650406504064</v>
      </c>
      <c r="P103" s="83">
        <v>9.2505395330586619</v>
      </c>
      <c r="Q103" s="83">
        <v>9.4451341801165132</v>
      </c>
      <c r="R103" s="83">
        <v>9.3385214007782107</v>
      </c>
      <c r="S103" s="83">
        <v>9.4486760972071089</v>
      </c>
      <c r="T103" s="83">
        <v>8.6807485640170459</v>
      </c>
      <c r="U103" s="93">
        <v>8.8008000727338853</v>
      </c>
      <c r="V103" s="51">
        <v>9.1</v>
      </c>
      <c r="W103" s="122">
        <v>8.8073394495412849</v>
      </c>
    </row>
    <row r="104" spans="1:23" x14ac:dyDescent="0.35">
      <c r="A104" s="188"/>
      <c r="B104" s="231"/>
      <c r="C104" s="150" t="s">
        <v>262</v>
      </c>
      <c r="D104" s="151"/>
      <c r="E104" s="185"/>
      <c r="F104" s="42"/>
      <c r="G104" s="42"/>
      <c r="H104" s="42"/>
      <c r="I104" s="42"/>
      <c r="J104" s="42"/>
      <c r="K104" s="42"/>
      <c r="L104" s="42"/>
      <c r="M104" s="94"/>
      <c r="N104" s="96">
        <v>880</v>
      </c>
      <c r="O104" s="74">
        <v>886</v>
      </c>
      <c r="P104" s="74">
        <v>943</v>
      </c>
      <c r="Q104" s="74">
        <v>989</v>
      </c>
      <c r="R104" s="74">
        <v>1008</v>
      </c>
      <c r="S104" s="74">
        <v>1042</v>
      </c>
      <c r="T104" s="74">
        <v>937</v>
      </c>
      <c r="U104" s="90">
        <v>968</v>
      </c>
      <c r="V104" s="127">
        <v>1055</v>
      </c>
      <c r="W104" s="153">
        <v>1056</v>
      </c>
    </row>
    <row r="105" spans="1:23" x14ac:dyDescent="0.35">
      <c r="A105" s="188"/>
      <c r="B105" s="231"/>
      <c r="C105" s="150" t="s">
        <v>260</v>
      </c>
      <c r="D105" s="151"/>
      <c r="E105" s="185" t="s">
        <v>270</v>
      </c>
      <c r="F105" s="34"/>
      <c r="G105" s="34"/>
      <c r="H105" s="34"/>
      <c r="I105" s="34"/>
      <c r="J105" s="34"/>
      <c r="K105" s="34"/>
      <c r="L105" s="34"/>
      <c r="M105" s="51"/>
      <c r="N105" s="97">
        <v>5.8290665616384398</v>
      </c>
      <c r="O105" s="83">
        <v>6.0015588464536247</v>
      </c>
      <c r="P105" s="83">
        <v>6.5112837587865329</v>
      </c>
      <c r="Q105" s="83">
        <v>6.5746458409008346</v>
      </c>
      <c r="R105" s="83">
        <v>6.9002123142250529</v>
      </c>
      <c r="S105" s="83">
        <v>6.6484827821343337</v>
      </c>
      <c r="T105" s="83">
        <v>6.6735466116271072</v>
      </c>
      <c r="U105" s="93">
        <v>6.9837046890588628</v>
      </c>
      <c r="V105" s="51">
        <v>7.4</v>
      </c>
      <c r="W105" s="122">
        <v>7.2197593413552879</v>
      </c>
    </row>
    <row r="106" spans="1:23" x14ac:dyDescent="0.35">
      <c r="A106" s="188"/>
      <c r="B106" s="231"/>
      <c r="C106" s="150" t="s">
        <v>262</v>
      </c>
      <c r="D106" s="151"/>
      <c r="E106" s="185"/>
      <c r="F106" s="34"/>
      <c r="G106" s="34"/>
      <c r="H106" s="34"/>
      <c r="I106" s="34"/>
      <c r="J106" s="34"/>
      <c r="K106" s="34"/>
      <c r="L106" s="34"/>
      <c r="M106" s="51"/>
      <c r="N106" s="96">
        <v>148</v>
      </c>
      <c r="O106" s="74">
        <v>154</v>
      </c>
      <c r="P106" s="74">
        <v>176</v>
      </c>
      <c r="Q106" s="74">
        <v>181</v>
      </c>
      <c r="R106" s="74">
        <v>195</v>
      </c>
      <c r="S106" s="74">
        <v>195</v>
      </c>
      <c r="T106" s="74">
        <v>194</v>
      </c>
      <c r="U106" s="90">
        <v>210</v>
      </c>
      <c r="V106" s="127">
        <v>224</v>
      </c>
      <c r="W106" s="153">
        <v>228</v>
      </c>
    </row>
    <row r="107" spans="1:23" x14ac:dyDescent="0.35">
      <c r="A107" s="188"/>
      <c r="B107" s="231"/>
      <c r="C107" s="150" t="s">
        <v>260</v>
      </c>
      <c r="D107" s="151"/>
      <c r="E107" s="185" t="s">
        <v>271</v>
      </c>
      <c r="F107" s="42"/>
      <c r="G107" s="42"/>
      <c r="H107" s="42"/>
      <c r="I107" s="42"/>
      <c r="J107" s="42"/>
      <c r="K107" s="42"/>
      <c r="L107" s="42"/>
      <c r="M107" s="94"/>
      <c r="N107" s="97">
        <v>4.8</v>
      </c>
      <c r="O107" s="83">
        <v>4.7239612976664773</v>
      </c>
      <c r="P107" s="83">
        <v>4.7671840354767179</v>
      </c>
      <c r="Q107" s="83">
        <v>4.4213973799126638</v>
      </c>
      <c r="R107" s="83">
        <v>4.6271094175285787</v>
      </c>
      <c r="S107" s="83">
        <v>4.9608355091383807</v>
      </c>
      <c r="T107" s="83">
        <v>4.731182795698925</v>
      </c>
      <c r="U107" s="93">
        <v>4.6161825726141084</v>
      </c>
      <c r="V107" s="51">
        <v>4.4000000000000004</v>
      </c>
      <c r="W107" s="122">
        <v>4.1997200186654222</v>
      </c>
    </row>
    <row r="108" spans="1:23" ht="18.600000000000001" thickBot="1" x14ac:dyDescent="0.4">
      <c r="A108" s="189"/>
      <c r="B108" s="232"/>
      <c r="C108" s="159" t="s">
        <v>262</v>
      </c>
      <c r="D108" s="159"/>
      <c r="E108" s="186"/>
      <c r="F108" s="35"/>
      <c r="G108" s="35"/>
      <c r="H108" s="35"/>
      <c r="I108" s="35"/>
      <c r="J108" s="35"/>
      <c r="K108" s="35"/>
      <c r="L108" s="35"/>
      <c r="M108" s="52"/>
      <c r="N108" s="98">
        <v>84</v>
      </c>
      <c r="O108" s="76">
        <v>83</v>
      </c>
      <c r="P108" s="76">
        <v>86</v>
      </c>
      <c r="Q108" s="76">
        <v>81</v>
      </c>
      <c r="R108" s="76">
        <v>85</v>
      </c>
      <c r="S108" s="76">
        <v>95</v>
      </c>
      <c r="T108" s="76">
        <v>88</v>
      </c>
      <c r="U108" s="91">
        <v>89</v>
      </c>
      <c r="V108" s="87">
        <v>91</v>
      </c>
      <c r="W108" s="154">
        <v>90</v>
      </c>
    </row>
    <row r="110" spans="1:23" ht="14.4" x14ac:dyDescent="0.3">
      <c r="N110" s="128"/>
      <c r="O110" s="128"/>
      <c r="P110" s="128"/>
      <c r="Q110" s="128"/>
      <c r="R110" s="128"/>
      <c r="S110" s="128"/>
      <c r="T110" s="128"/>
      <c r="U110" s="128"/>
      <c r="V110" s="128"/>
      <c r="W110" s="128"/>
    </row>
    <row r="111" spans="1:23" ht="14.4" x14ac:dyDescent="0.3">
      <c r="N111" s="129"/>
      <c r="O111" s="129"/>
      <c r="P111" s="129"/>
      <c r="Q111" s="129"/>
      <c r="R111" s="129"/>
      <c r="S111" s="129"/>
      <c r="T111" s="129"/>
      <c r="U111" s="129"/>
      <c r="V111" s="129"/>
      <c r="W111" s="129"/>
    </row>
    <row r="112" spans="1:23" ht="29.55" customHeight="1" x14ac:dyDescent="0.3">
      <c r="A112" s="61" t="s">
        <v>281</v>
      </c>
      <c r="N112" s="129"/>
      <c r="O112" s="129"/>
      <c r="P112" s="129"/>
      <c r="Q112" s="129"/>
      <c r="R112" s="129"/>
      <c r="S112" s="129"/>
      <c r="T112" s="129"/>
      <c r="U112" s="129"/>
      <c r="V112" s="129"/>
      <c r="W112" s="129"/>
    </row>
    <row r="113" spans="1:22" ht="35.549999999999997" customHeight="1" x14ac:dyDescent="0.35">
      <c r="A113" s="61" t="s">
        <v>193</v>
      </c>
      <c r="N113" s="129"/>
      <c r="V113" s="130"/>
    </row>
    <row r="114" spans="1:22" ht="56.1" customHeight="1" x14ac:dyDescent="0.35">
      <c r="A114" s="229" t="s">
        <v>277</v>
      </c>
      <c r="B114" s="230"/>
      <c r="C114" s="228"/>
      <c r="N114" s="129"/>
    </row>
    <row r="115" spans="1:22" ht="107.55" customHeight="1" x14ac:dyDescent="0.35">
      <c r="A115" s="226" t="s">
        <v>272</v>
      </c>
      <c r="B115" s="227"/>
      <c r="C115" s="228"/>
    </row>
    <row r="116" spans="1:22" x14ac:dyDescent="0.35">
      <c r="A116" s="184" t="s">
        <v>186</v>
      </c>
      <c r="B116" s="184"/>
      <c r="C116" s="184"/>
    </row>
    <row r="117" spans="1:22" x14ac:dyDescent="0.35">
      <c r="A117" s="184"/>
      <c r="B117" s="184"/>
      <c r="C117" s="184"/>
    </row>
    <row r="118" spans="1:22" x14ac:dyDescent="0.35">
      <c r="A118" s="184"/>
      <c r="B118" s="184"/>
      <c r="C118" s="184"/>
    </row>
    <row r="119" spans="1:22" x14ac:dyDescent="0.35">
      <c r="A119" s="184"/>
      <c r="B119" s="184"/>
      <c r="C119" s="184"/>
    </row>
    <row r="120" spans="1:22" x14ac:dyDescent="0.35">
      <c r="A120" s="184"/>
      <c r="B120" s="184"/>
      <c r="C120" s="184"/>
    </row>
    <row r="121" spans="1:22" x14ac:dyDescent="0.35">
      <c r="A121" s="184"/>
      <c r="B121" s="184"/>
      <c r="C121" s="184"/>
    </row>
    <row r="122" spans="1:22" x14ac:dyDescent="0.35">
      <c r="A122" s="184"/>
      <c r="B122" s="184"/>
      <c r="C122" s="184"/>
    </row>
    <row r="123" spans="1:22" ht="14.1" customHeight="1" x14ac:dyDescent="0.35">
      <c r="A123" s="184"/>
      <c r="B123" s="184"/>
      <c r="C123" s="184"/>
    </row>
    <row r="124" spans="1:22" hidden="1" x14ac:dyDescent="0.35">
      <c r="A124" s="184"/>
      <c r="B124" s="184"/>
      <c r="C124" s="184"/>
    </row>
    <row r="125" spans="1:22" hidden="1" x14ac:dyDescent="0.35">
      <c r="A125" s="184"/>
      <c r="B125" s="184"/>
      <c r="C125" s="184"/>
    </row>
    <row r="126" spans="1:22" hidden="1" x14ac:dyDescent="0.35">
      <c r="A126" s="184"/>
      <c r="B126" s="184"/>
      <c r="C126" s="184"/>
    </row>
    <row r="127" spans="1:22" hidden="1" x14ac:dyDescent="0.35">
      <c r="A127" s="184"/>
      <c r="B127" s="184"/>
      <c r="C127" s="184"/>
    </row>
    <row r="128" spans="1:22" hidden="1" x14ac:dyDescent="0.35">
      <c r="A128" s="184"/>
      <c r="B128" s="184"/>
      <c r="C128" s="184"/>
    </row>
    <row r="129" spans="1:3" hidden="1" x14ac:dyDescent="0.35">
      <c r="A129" s="184"/>
      <c r="B129" s="184"/>
      <c r="C129" s="184"/>
    </row>
  </sheetData>
  <mergeCells count="80">
    <mergeCell ref="F4:W4"/>
    <mergeCell ref="A56:A58"/>
    <mergeCell ref="C86:C88"/>
    <mergeCell ref="A25:A27"/>
    <mergeCell ref="B25:B27"/>
    <mergeCell ref="A62:A64"/>
    <mergeCell ref="B62:B64"/>
    <mergeCell ref="C62:C64"/>
    <mergeCell ref="D62:D64"/>
    <mergeCell ref="A47:A55"/>
    <mergeCell ref="C47:C55"/>
    <mergeCell ref="D47:D55"/>
    <mergeCell ref="A59:A61"/>
    <mergeCell ref="B59:B61"/>
    <mergeCell ref="E4:E5"/>
    <mergeCell ref="A12:A14"/>
    <mergeCell ref="A115:C115"/>
    <mergeCell ref="A114:C114"/>
    <mergeCell ref="A28:A37"/>
    <mergeCell ref="B28:B29"/>
    <mergeCell ref="C28:C37"/>
    <mergeCell ref="A38:A46"/>
    <mergeCell ref="C38:C46"/>
    <mergeCell ref="B89:B108"/>
    <mergeCell ref="C80:C82"/>
    <mergeCell ref="B83:B85"/>
    <mergeCell ref="C83:C85"/>
    <mergeCell ref="B86:B88"/>
    <mergeCell ref="B30:B31"/>
    <mergeCell ref="B32:B33"/>
    <mergeCell ref="B34:B35"/>
    <mergeCell ref="B36:B37"/>
    <mergeCell ref="A3:B3"/>
    <mergeCell ref="A4:A5"/>
    <mergeCell ref="B4:B5"/>
    <mergeCell ref="C4:C5"/>
    <mergeCell ref="D4:D5"/>
    <mergeCell ref="B12:B14"/>
    <mergeCell ref="C12:C14"/>
    <mergeCell ref="B6:B11"/>
    <mergeCell ref="D22:D24"/>
    <mergeCell ref="A6:A11"/>
    <mergeCell ref="A16:A18"/>
    <mergeCell ref="C16:C18"/>
    <mergeCell ref="D16:D18"/>
    <mergeCell ref="A19:A24"/>
    <mergeCell ref="B19:B24"/>
    <mergeCell ref="C19:C24"/>
    <mergeCell ref="D19:D21"/>
    <mergeCell ref="B16:B18"/>
    <mergeCell ref="E89:E90"/>
    <mergeCell ref="E91:E92"/>
    <mergeCell ref="E93:E94"/>
    <mergeCell ref="C59:C61"/>
    <mergeCell ref="C6:C8"/>
    <mergeCell ref="D6:D8"/>
    <mergeCell ref="C9:C11"/>
    <mergeCell ref="D9:D11"/>
    <mergeCell ref="D12:D14"/>
    <mergeCell ref="C25:C27"/>
    <mergeCell ref="D25:D27"/>
    <mergeCell ref="D28:D37"/>
    <mergeCell ref="D38:D46"/>
    <mergeCell ref="D59:D61"/>
    <mergeCell ref="A116:C129"/>
    <mergeCell ref="E99:E100"/>
    <mergeCell ref="E101:E102"/>
    <mergeCell ref="E103:E104"/>
    <mergeCell ref="E105:E106"/>
    <mergeCell ref="E107:E108"/>
    <mergeCell ref="A65:A108"/>
    <mergeCell ref="B66:B69"/>
    <mergeCell ref="C66:C69"/>
    <mergeCell ref="B70:B75"/>
    <mergeCell ref="C70:C75"/>
    <mergeCell ref="B77:B79"/>
    <mergeCell ref="E95:E96"/>
    <mergeCell ref="E97:E98"/>
    <mergeCell ref="C77:C79"/>
    <mergeCell ref="B80:B82"/>
  </mergeCells>
  <hyperlinks>
    <hyperlink ref="A12:A14" location="'II. Mancata partecipazione'!A1" display="'II. Mancata partecipazione'!A1" xr:uid="{00000000-0004-0000-0100-000000000000}"/>
    <hyperlink ref="A15" location="'III. Occup. Femm con-senza figl'!A1" display="'III. Occup. Femm con-senza figl'!A1" xr:uid="{00000000-0004-0000-0100-000001000000}"/>
    <hyperlink ref="A16:A18" location="'IV. Occupati sovraistruiti '!A1" display="Incidenza di occupati sovraistruiti per sesso e classe di età" xr:uid="{00000000-0004-0000-0100-000002000000}"/>
    <hyperlink ref="A19:A24" location="'V. Part time Involontario'!A1" display="Tasso di part time involontario per genere (su 100 occupati part-time con le stesse caratteristiche)" xr:uid="{00000000-0004-0000-0100-000003000000}"/>
    <hyperlink ref="A25:A27" location="'VI. Bassa paga'!A1" display="Incidenza di lavoratori dipendenti con bassa paga per sesso" xr:uid="{00000000-0004-0000-0100-000004000000}"/>
    <hyperlink ref="A28:A30" location="'VII. Bassa paga'!A1" display="Incidenza di lavoratori dipendenti con bassa paga per sesso, regione e ripartizione geografica " xr:uid="{00000000-0004-0000-0100-000005000000}"/>
    <hyperlink ref="A47:A55" location="'IX. Tasso di femminilizzazione'!A1" display="Tasso di femminilizzazione per i principali settori di attività economica." xr:uid="{00000000-0004-0000-0100-000006000000}"/>
    <hyperlink ref="A38:A46" location="'VIII. Donne occupate per settor'!A1" display="Percentuale delle donne occupate sul totale per i principali settori di attività economica." xr:uid="{00000000-0004-0000-0100-000007000000}"/>
    <hyperlink ref="A56:A57" location="'II. Op. garanzie imprese femmin'!A1" display="Operazioni di garanzia concesse a favore delle imprese femminili e delle professioniste" xr:uid="{00000000-0004-0000-0100-000008000000}"/>
    <hyperlink ref="A56:A58" location="'X. Op. garanzie imprese femmin'!A1" display="Operazioni di garanzia concesse a favore delle imprese femminili e delle professioniste" xr:uid="{00000000-0004-0000-0100-000009000000}"/>
    <hyperlink ref="A28:A37" location="'VII. Occup. profilo profes. '!A1" display="Occupati per profilo professionale e genere" xr:uid="{00000000-0004-0000-0100-00000A000000}"/>
    <hyperlink ref="A59:A61" location="'XI. Insicurezza occupazione '!A1" display="Percezione di insicurezza dell’occupazione (indicatore BES)" xr:uid="{00000000-0004-0000-0100-00000B000000}"/>
    <hyperlink ref="A62:A64" location="'XII. Occupazione secondo durata'!A1" display="Tasso di occupazione nel lavoro attuale secondo la durata " xr:uid="{00000000-0004-0000-0100-00000C000000}"/>
    <hyperlink ref="A6:A11" location="'I. Tasso di occupazione'!A1" display="Tasso di occupazione, per genere" xr:uid="{00000000-0004-0000-0100-00000D000000}"/>
    <hyperlink ref="A65:A79" location="'XIII. Imprese femminili'!A1" display="'XIII. Imprese femminili'!A1" xr:uid="{8BD375A7-F5C3-4867-88C7-52F501A96703}"/>
  </hyperlinks>
  <pageMargins left="0.70866141732283472" right="0.70866141732283472" top="0.74803149606299213" bottom="0.74803149606299213" header="0.31496062992125984" footer="0.31496062992125984"/>
  <pageSetup paperSize="9" scale="75"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D11"/>
  <sheetViews>
    <sheetView topLeftCell="A9" zoomScale="55" zoomScaleNormal="55" workbookViewId="0">
      <selection activeCell="C11" sqref="C11"/>
    </sheetView>
  </sheetViews>
  <sheetFormatPr defaultColWidth="8.77734375" defaultRowHeight="18" x14ac:dyDescent="0.3"/>
  <cols>
    <col min="1" max="1" width="10.44140625" customWidth="1"/>
    <col min="2" max="2" width="40.44140625" style="4" customWidth="1"/>
    <col min="3" max="3" width="144.44140625" customWidth="1"/>
    <col min="4" max="4" width="74.21875" customWidth="1"/>
    <col min="256" max="256" width="1.77734375" customWidth="1"/>
    <col min="257" max="257" width="54.44140625" customWidth="1"/>
    <col min="258" max="258" width="126.77734375" customWidth="1"/>
    <col min="259" max="259" width="91.44140625" customWidth="1"/>
    <col min="512" max="512" width="1.77734375" customWidth="1"/>
    <col min="513" max="513" width="54.44140625" customWidth="1"/>
    <col min="514" max="514" width="126.77734375" customWidth="1"/>
    <col min="515" max="515" width="91.44140625" customWidth="1"/>
    <col min="768" max="768" width="1.77734375" customWidth="1"/>
    <col min="769" max="769" width="54.44140625" customWidth="1"/>
    <col min="770" max="770" width="126.77734375" customWidth="1"/>
    <col min="771" max="771" width="91.44140625" customWidth="1"/>
    <col min="1024" max="1024" width="1.77734375" customWidth="1"/>
    <col min="1025" max="1025" width="54.44140625" customWidth="1"/>
    <col min="1026" max="1026" width="126.77734375" customWidth="1"/>
    <col min="1027" max="1027" width="91.44140625" customWidth="1"/>
    <col min="1280" max="1280" width="1.77734375" customWidth="1"/>
    <col min="1281" max="1281" width="54.44140625" customWidth="1"/>
    <col min="1282" max="1282" width="126.77734375" customWidth="1"/>
    <col min="1283" max="1283" width="91.44140625" customWidth="1"/>
    <col min="1536" max="1536" width="1.77734375" customWidth="1"/>
    <col min="1537" max="1537" width="54.44140625" customWidth="1"/>
    <col min="1538" max="1538" width="126.77734375" customWidth="1"/>
    <col min="1539" max="1539" width="91.44140625" customWidth="1"/>
    <col min="1792" max="1792" width="1.77734375" customWidth="1"/>
    <col min="1793" max="1793" width="54.44140625" customWidth="1"/>
    <col min="1794" max="1794" width="126.77734375" customWidth="1"/>
    <col min="1795" max="1795" width="91.44140625" customWidth="1"/>
    <col min="2048" max="2048" width="1.77734375" customWidth="1"/>
    <col min="2049" max="2049" width="54.44140625" customWidth="1"/>
    <col min="2050" max="2050" width="126.77734375" customWidth="1"/>
    <col min="2051" max="2051" width="91.44140625" customWidth="1"/>
    <col min="2304" max="2304" width="1.77734375" customWidth="1"/>
    <col min="2305" max="2305" width="54.44140625" customWidth="1"/>
    <col min="2306" max="2306" width="126.77734375" customWidth="1"/>
    <col min="2307" max="2307" width="91.44140625" customWidth="1"/>
    <col min="2560" max="2560" width="1.77734375" customWidth="1"/>
    <col min="2561" max="2561" width="54.44140625" customWidth="1"/>
    <col min="2562" max="2562" width="126.77734375" customWidth="1"/>
    <col min="2563" max="2563" width="91.44140625" customWidth="1"/>
    <col min="2816" max="2816" width="1.77734375" customWidth="1"/>
    <col min="2817" max="2817" width="54.44140625" customWidth="1"/>
    <col min="2818" max="2818" width="126.77734375" customWidth="1"/>
    <col min="2819" max="2819" width="91.44140625" customWidth="1"/>
    <col min="3072" max="3072" width="1.77734375" customWidth="1"/>
    <col min="3073" max="3073" width="54.44140625" customWidth="1"/>
    <col min="3074" max="3074" width="126.77734375" customWidth="1"/>
    <col min="3075" max="3075" width="91.44140625" customWidth="1"/>
    <col min="3328" max="3328" width="1.77734375" customWidth="1"/>
    <col min="3329" max="3329" width="54.44140625" customWidth="1"/>
    <col min="3330" max="3330" width="126.77734375" customWidth="1"/>
    <col min="3331" max="3331" width="91.44140625" customWidth="1"/>
    <col min="3584" max="3584" width="1.77734375" customWidth="1"/>
    <col min="3585" max="3585" width="54.44140625" customWidth="1"/>
    <col min="3586" max="3586" width="126.77734375" customWidth="1"/>
    <col min="3587" max="3587" width="91.44140625" customWidth="1"/>
    <col min="3840" max="3840" width="1.77734375" customWidth="1"/>
    <col min="3841" max="3841" width="54.44140625" customWidth="1"/>
    <col min="3842" max="3842" width="126.77734375" customWidth="1"/>
    <col min="3843" max="3843" width="91.44140625" customWidth="1"/>
    <col min="4096" max="4096" width="1.77734375" customWidth="1"/>
    <col min="4097" max="4097" width="54.44140625" customWidth="1"/>
    <col min="4098" max="4098" width="126.77734375" customWidth="1"/>
    <col min="4099" max="4099" width="91.44140625" customWidth="1"/>
    <col min="4352" max="4352" width="1.77734375" customWidth="1"/>
    <col min="4353" max="4353" width="54.44140625" customWidth="1"/>
    <col min="4354" max="4354" width="126.77734375" customWidth="1"/>
    <col min="4355" max="4355" width="91.44140625" customWidth="1"/>
    <col min="4608" max="4608" width="1.77734375" customWidth="1"/>
    <col min="4609" max="4609" width="54.44140625" customWidth="1"/>
    <col min="4610" max="4610" width="126.77734375" customWidth="1"/>
    <col min="4611" max="4611" width="91.44140625" customWidth="1"/>
    <col min="4864" max="4864" width="1.77734375" customWidth="1"/>
    <col min="4865" max="4865" width="54.44140625" customWidth="1"/>
    <col min="4866" max="4866" width="126.77734375" customWidth="1"/>
    <col min="4867" max="4867" width="91.44140625" customWidth="1"/>
    <col min="5120" max="5120" width="1.77734375" customWidth="1"/>
    <col min="5121" max="5121" width="54.44140625" customWidth="1"/>
    <col min="5122" max="5122" width="126.77734375" customWidth="1"/>
    <col min="5123" max="5123" width="91.44140625" customWidth="1"/>
    <col min="5376" max="5376" width="1.77734375" customWidth="1"/>
    <col min="5377" max="5377" width="54.44140625" customWidth="1"/>
    <col min="5378" max="5378" width="126.77734375" customWidth="1"/>
    <col min="5379" max="5379" width="91.44140625" customWidth="1"/>
    <col min="5632" max="5632" width="1.77734375" customWidth="1"/>
    <col min="5633" max="5633" width="54.44140625" customWidth="1"/>
    <col min="5634" max="5634" width="126.77734375" customWidth="1"/>
    <col min="5635" max="5635" width="91.44140625" customWidth="1"/>
    <col min="5888" max="5888" width="1.77734375" customWidth="1"/>
    <col min="5889" max="5889" width="54.44140625" customWidth="1"/>
    <col min="5890" max="5890" width="126.77734375" customWidth="1"/>
    <col min="5891" max="5891" width="91.44140625" customWidth="1"/>
    <col min="6144" max="6144" width="1.77734375" customWidth="1"/>
    <col min="6145" max="6145" width="54.44140625" customWidth="1"/>
    <col min="6146" max="6146" width="126.77734375" customWidth="1"/>
    <col min="6147" max="6147" width="91.44140625" customWidth="1"/>
    <col min="6400" max="6400" width="1.77734375" customWidth="1"/>
    <col min="6401" max="6401" width="54.44140625" customWidth="1"/>
    <col min="6402" max="6402" width="126.77734375" customWidth="1"/>
    <col min="6403" max="6403" width="91.44140625" customWidth="1"/>
    <col min="6656" max="6656" width="1.77734375" customWidth="1"/>
    <col min="6657" max="6657" width="54.44140625" customWidth="1"/>
    <col min="6658" max="6658" width="126.77734375" customWidth="1"/>
    <col min="6659" max="6659" width="91.44140625" customWidth="1"/>
    <col min="6912" max="6912" width="1.77734375" customWidth="1"/>
    <col min="6913" max="6913" width="54.44140625" customWidth="1"/>
    <col min="6914" max="6914" width="126.77734375" customWidth="1"/>
    <col min="6915" max="6915" width="91.44140625" customWidth="1"/>
    <col min="7168" max="7168" width="1.77734375" customWidth="1"/>
    <col min="7169" max="7169" width="54.44140625" customWidth="1"/>
    <col min="7170" max="7170" width="126.77734375" customWidth="1"/>
    <col min="7171" max="7171" width="91.44140625" customWidth="1"/>
    <col min="7424" max="7424" width="1.77734375" customWidth="1"/>
    <col min="7425" max="7425" width="54.44140625" customWidth="1"/>
    <col min="7426" max="7426" width="126.77734375" customWidth="1"/>
    <col min="7427" max="7427" width="91.44140625" customWidth="1"/>
    <col min="7680" max="7680" width="1.77734375" customWidth="1"/>
    <col min="7681" max="7681" width="54.44140625" customWidth="1"/>
    <col min="7682" max="7682" width="126.77734375" customWidth="1"/>
    <col min="7683" max="7683" width="91.44140625" customWidth="1"/>
    <col min="7936" max="7936" width="1.77734375" customWidth="1"/>
    <col min="7937" max="7937" width="54.44140625" customWidth="1"/>
    <col min="7938" max="7938" width="126.77734375" customWidth="1"/>
    <col min="7939" max="7939" width="91.44140625" customWidth="1"/>
    <col min="8192" max="8192" width="1.77734375" customWidth="1"/>
    <col min="8193" max="8193" width="54.44140625" customWidth="1"/>
    <col min="8194" max="8194" width="126.77734375" customWidth="1"/>
    <col min="8195" max="8195" width="91.44140625" customWidth="1"/>
    <col min="8448" max="8448" width="1.77734375" customWidth="1"/>
    <col min="8449" max="8449" width="54.44140625" customWidth="1"/>
    <col min="8450" max="8450" width="126.77734375" customWidth="1"/>
    <col min="8451" max="8451" width="91.44140625" customWidth="1"/>
    <col min="8704" max="8704" width="1.77734375" customWidth="1"/>
    <col min="8705" max="8705" width="54.44140625" customWidth="1"/>
    <col min="8706" max="8706" width="126.77734375" customWidth="1"/>
    <col min="8707" max="8707" width="91.44140625" customWidth="1"/>
    <col min="8960" max="8960" width="1.77734375" customWidth="1"/>
    <col min="8961" max="8961" width="54.44140625" customWidth="1"/>
    <col min="8962" max="8962" width="126.77734375" customWidth="1"/>
    <col min="8963" max="8963" width="91.44140625" customWidth="1"/>
    <col min="9216" max="9216" width="1.77734375" customWidth="1"/>
    <col min="9217" max="9217" width="54.44140625" customWidth="1"/>
    <col min="9218" max="9218" width="126.77734375" customWidth="1"/>
    <col min="9219" max="9219" width="91.44140625" customWidth="1"/>
    <col min="9472" max="9472" width="1.77734375" customWidth="1"/>
    <col min="9473" max="9473" width="54.44140625" customWidth="1"/>
    <col min="9474" max="9474" width="126.77734375" customWidth="1"/>
    <col min="9475" max="9475" width="91.44140625" customWidth="1"/>
    <col min="9728" max="9728" width="1.77734375" customWidth="1"/>
    <col min="9729" max="9729" width="54.44140625" customWidth="1"/>
    <col min="9730" max="9730" width="126.77734375" customWidth="1"/>
    <col min="9731" max="9731" width="91.44140625" customWidth="1"/>
    <col min="9984" max="9984" width="1.77734375" customWidth="1"/>
    <col min="9985" max="9985" width="54.44140625" customWidth="1"/>
    <col min="9986" max="9986" width="126.77734375" customWidth="1"/>
    <col min="9987" max="9987" width="91.44140625" customWidth="1"/>
    <col min="10240" max="10240" width="1.77734375" customWidth="1"/>
    <col min="10241" max="10241" width="54.44140625" customWidth="1"/>
    <col min="10242" max="10242" width="126.77734375" customWidth="1"/>
    <col min="10243" max="10243" width="91.44140625" customWidth="1"/>
    <col min="10496" max="10496" width="1.77734375" customWidth="1"/>
    <col min="10497" max="10497" width="54.44140625" customWidth="1"/>
    <col min="10498" max="10498" width="126.77734375" customWidth="1"/>
    <col min="10499" max="10499" width="91.44140625" customWidth="1"/>
    <col min="10752" max="10752" width="1.77734375" customWidth="1"/>
    <col min="10753" max="10753" width="54.44140625" customWidth="1"/>
    <col min="10754" max="10754" width="126.77734375" customWidth="1"/>
    <col min="10755" max="10755" width="91.44140625" customWidth="1"/>
    <col min="11008" max="11008" width="1.77734375" customWidth="1"/>
    <col min="11009" max="11009" width="54.44140625" customWidth="1"/>
    <col min="11010" max="11010" width="126.77734375" customWidth="1"/>
    <col min="11011" max="11011" width="91.44140625" customWidth="1"/>
    <col min="11264" max="11264" width="1.77734375" customWidth="1"/>
    <col min="11265" max="11265" width="54.44140625" customWidth="1"/>
    <col min="11266" max="11266" width="126.77734375" customWidth="1"/>
    <col min="11267" max="11267" width="91.44140625" customWidth="1"/>
    <col min="11520" max="11520" width="1.77734375" customWidth="1"/>
    <col min="11521" max="11521" width="54.44140625" customWidth="1"/>
    <col min="11522" max="11522" width="126.77734375" customWidth="1"/>
    <col min="11523" max="11523" width="91.44140625" customWidth="1"/>
    <col min="11776" max="11776" width="1.77734375" customWidth="1"/>
    <col min="11777" max="11777" width="54.44140625" customWidth="1"/>
    <col min="11778" max="11778" width="126.77734375" customWidth="1"/>
    <col min="11779" max="11779" width="91.44140625" customWidth="1"/>
    <col min="12032" max="12032" width="1.77734375" customWidth="1"/>
    <col min="12033" max="12033" width="54.44140625" customWidth="1"/>
    <col min="12034" max="12034" width="126.77734375" customWidth="1"/>
    <col min="12035" max="12035" width="91.44140625" customWidth="1"/>
    <col min="12288" max="12288" width="1.77734375" customWidth="1"/>
    <col min="12289" max="12289" width="54.44140625" customWidth="1"/>
    <col min="12290" max="12290" width="126.77734375" customWidth="1"/>
    <col min="12291" max="12291" width="91.44140625" customWidth="1"/>
    <col min="12544" max="12544" width="1.77734375" customWidth="1"/>
    <col min="12545" max="12545" width="54.44140625" customWidth="1"/>
    <col min="12546" max="12546" width="126.77734375" customWidth="1"/>
    <col min="12547" max="12547" width="91.44140625" customWidth="1"/>
    <col min="12800" max="12800" width="1.77734375" customWidth="1"/>
    <col min="12801" max="12801" width="54.44140625" customWidth="1"/>
    <col min="12802" max="12802" width="126.77734375" customWidth="1"/>
    <col min="12803" max="12803" width="91.44140625" customWidth="1"/>
    <col min="13056" max="13056" width="1.77734375" customWidth="1"/>
    <col min="13057" max="13057" width="54.44140625" customWidth="1"/>
    <col min="13058" max="13058" width="126.77734375" customWidth="1"/>
    <col min="13059" max="13059" width="91.44140625" customWidth="1"/>
    <col min="13312" max="13312" width="1.77734375" customWidth="1"/>
    <col min="13313" max="13313" width="54.44140625" customWidth="1"/>
    <col min="13314" max="13314" width="126.77734375" customWidth="1"/>
    <col min="13315" max="13315" width="91.44140625" customWidth="1"/>
    <col min="13568" max="13568" width="1.77734375" customWidth="1"/>
    <col min="13569" max="13569" width="54.44140625" customWidth="1"/>
    <col min="13570" max="13570" width="126.77734375" customWidth="1"/>
    <col min="13571" max="13571" width="91.44140625" customWidth="1"/>
    <col min="13824" max="13824" width="1.77734375" customWidth="1"/>
    <col min="13825" max="13825" width="54.44140625" customWidth="1"/>
    <col min="13826" max="13826" width="126.77734375" customWidth="1"/>
    <col min="13827" max="13827" width="91.44140625" customWidth="1"/>
    <col min="14080" max="14080" width="1.77734375" customWidth="1"/>
    <col min="14081" max="14081" width="54.44140625" customWidth="1"/>
    <col min="14082" max="14082" width="126.77734375" customWidth="1"/>
    <col min="14083" max="14083" width="91.44140625" customWidth="1"/>
    <col min="14336" max="14336" width="1.77734375" customWidth="1"/>
    <col min="14337" max="14337" width="54.44140625" customWidth="1"/>
    <col min="14338" max="14338" width="126.77734375" customWidth="1"/>
    <col min="14339" max="14339" width="91.44140625" customWidth="1"/>
    <col min="14592" max="14592" width="1.77734375" customWidth="1"/>
    <col min="14593" max="14593" width="54.44140625" customWidth="1"/>
    <col min="14594" max="14594" width="126.77734375" customWidth="1"/>
    <col min="14595" max="14595" width="91.44140625" customWidth="1"/>
    <col min="14848" max="14848" width="1.77734375" customWidth="1"/>
    <col min="14849" max="14849" width="54.44140625" customWidth="1"/>
    <col min="14850" max="14850" width="126.77734375" customWidth="1"/>
    <col min="14851" max="14851" width="91.44140625" customWidth="1"/>
    <col min="15104" max="15104" width="1.77734375" customWidth="1"/>
    <col min="15105" max="15105" width="54.44140625" customWidth="1"/>
    <col min="15106" max="15106" width="126.77734375" customWidth="1"/>
    <col min="15107" max="15107" width="91.44140625" customWidth="1"/>
    <col min="15360" max="15360" width="1.77734375" customWidth="1"/>
    <col min="15361" max="15361" width="54.44140625" customWidth="1"/>
    <col min="15362" max="15362" width="126.77734375" customWidth="1"/>
    <col min="15363" max="15363" width="91.44140625" customWidth="1"/>
    <col min="15616" max="15616" width="1.77734375" customWidth="1"/>
    <col min="15617" max="15617" width="54.44140625" customWidth="1"/>
    <col min="15618" max="15618" width="126.77734375" customWidth="1"/>
    <col min="15619" max="15619" width="91.44140625" customWidth="1"/>
    <col min="15872" max="15872" width="1.77734375" customWidth="1"/>
    <col min="15873" max="15873" width="54.44140625" customWidth="1"/>
    <col min="15874" max="15874" width="126.77734375" customWidth="1"/>
    <col min="15875" max="15875" width="91.44140625" customWidth="1"/>
    <col min="16128" max="16128" width="1.77734375" customWidth="1"/>
    <col min="16129" max="16129" width="54.44140625" customWidth="1"/>
    <col min="16130" max="16130" width="126.77734375" customWidth="1"/>
    <col min="16131" max="16131" width="91.44140625" customWidth="1"/>
  </cols>
  <sheetData>
    <row r="2" spans="2:4" ht="60" customHeight="1" x14ac:dyDescent="0.3">
      <c r="B2" s="249" t="s">
        <v>44</v>
      </c>
      <c r="C2" s="249"/>
    </row>
    <row r="3" spans="2:4" ht="60" customHeight="1" x14ac:dyDescent="0.3">
      <c r="B3" s="13" t="s">
        <v>10</v>
      </c>
      <c r="C3" s="39" t="s">
        <v>172</v>
      </c>
    </row>
    <row r="4" spans="2:4" ht="137.55000000000001" customHeight="1" x14ac:dyDescent="0.3">
      <c r="B4" s="2" t="s">
        <v>11</v>
      </c>
      <c r="C4" s="7" t="s">
        <v>137</v>
      </c>
    </row>
    <row r="5" spans="2:4" ht="32.25" customHeight="1" x14ac:dyDescent="0.3">
      <c r="B5" s="2" t="s">
        <v>12</v>
      </c>
      <c r="C5" s="6" t="s">
        <v>13</v>
      </c>
    </row>
    <row r="6" spans="2:4" ht="139.05000000000001" customHeight="1" x14ac:dyDescent="0.3">
      <c r="B6" s="2" t="s">
        <v>14</v>
      </c>
      <c r="C6" s="7" t="s">
        <v>149</v>
      </c>
      <c r="D6" s="33"/>
    </row>
    <row r="7" spans="2:4" ht="36" x14ac:dyDescent="0.3">
      <c r="B7" s="3" t="s">
        <v>103</v>
      </c>
      <c r="C7" s="17" t="s">
        <v>106</v>
      </c>
    </row>
    <row r="8" spans="2:4" ht="36" x14ac:dyDescent="0.3">
      <c r="B8" s="3" t="s">
        <v>57</v>
      </c>
      <c r="C8" s="9" t="s">
        <v>18</v>
      </c>
    </row>
    <row r="9" spans="2:4" ht="354" customHeight="1" x14ac:dyDescent="0.3">
      <c r="B9" s="24" t="s">
        <v>15</v>
      </c>
      <c r="C9" s="43" t="s">
        <v>187</v>
      </c>
    </row>
    <row r="10" spans="2:4" ht="35.25" customHeight="1" x14ac:dyDescent="0.3">
      <c r="B10" s="2" t="s">
        <v>16</v>
      </c>
      <c r="C10" s="6" t="s">
        <v>2</v>
      </c>
    </row>
    <row r="11" spans="2:4" s="8" customFormat="1" ht="90" x14ac:dyDescent="0.35">
      <c r="B11" s="2" t="s">
        <v>17</v>
      </c>
      <c r="C11" s="10" t="s">
        <v>286</v>
      </c>
    </row>
  </sheetData>
  <mergeCells count="1">
    <mergeCell ref="B2:C2"/>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D12"/>
  <sheetViews>
    <sheetView zoomScale="70" zoomScaleNormal="70" workbookViewId="0">
      <selection activeCell="J14" sqref="J14"/>
    </sheetView>
  </sheetViews>
  <sheetFormatPr defaultColWidth="8.77734375" defaultRowHeight="14.4" x14ac:dyDescent="0.3"/>
  <cols>
    <col min="1" max="1" width="10.44140625" customWidth="1"/>
    <col min="2" max="2" width="40.44140625" customWidth="1"/>
    <col min="3" max="3" width="110.44140625" customWidth="1"/>
    <col min="4" max="4" width="32.44140625" customWidth="1"/>
    <col min="7" max="7" width="47.44140625" customWidth="1"/>
    <col min="257" max="257" width="54.44140625" customWidth="1"/>
    <col min="258" max="258" width="80.77734375" customWidth="1"/>
    <col min="259" max="259" width="77.44140625" customWidth="1"/>
    <col min="513" max="513" width="54.44140625" customWidth="1"/>
    <col min="514" max="514" width="80.77734375" customWidth="1"/>
    <col min="515" max="515" width="77.44140625" customWidth="1"/>
    <col min="769" max="769" width="54.44140625" customWidth="1"/>
    <col min="770" max="770" width="80.77734375" customWidth="1"/>
    <col min="771" max="771" width="77.44140625" customWidth="1"/>
    <col min="1025" max="1025" width="54.44140625" customWidth="1"/>
    <col min="1026" max="1026" width="80.77734375" customWidth="1"/>
    <col min="1027" max="1027" width="77.44140625" customWidth="1"/>
    <col min="1281" max="1281" width="54.44140625" customWidth="1"/>
    <col min="1282" max="1282" width="80.77734375" customWidth="1"/>
    <col min="1283" max="1283" width="77.44140625" customWidth="1"/>
    <col min="1537" max="1537" width="54.44140625" customWidth="1"/>
    <col min="1538" max="1538" width="80.77734375" customWidth="1"/>
    <col min="1539" max="1539" width="77.44140625" customWidth="1"/>
    <col min="1793" max="1793" width="54.44140625" customWidth="1"/>
    <col min="1794" max="1794" width="80.77734375" customWidth="1"/>
    <col min="1795" max="1795" width="77.44140625" customWidth="1"/>
    <col min="2049" max="2049" width="54.44140625" customWidth="1"/>
    <col min="2050" max="2050" width="80.77734375" customWidth="1"/>
    <col min="2051" max="2051" width="77.44140625" customWidth="1"/>
    <col min="2305" max="2305" width="54.44140625" customWidth="1"/>
    <col min="2306" max="2306" width="80.77734375" customWidth="1"/>
    <col min="2307" max="2307" width="77.44140625" customWidth="1"/>
    <col min="2561" max="2561" width="54.44140625" customWidth="1"/>
    <col min="2562" max="2562" width="80.77734375" customWidth="1"/>
    <col min="2563" max="2563" width="77.44140625" customWidth="1"/>
    <col min="2817" max="2817" width="54.44140625" customWidth="1"/>
    <col min="2818" max="2818" width="80.77734375" customWidth="1"/>
    <col min="2819" max="2819" width="77.44140625" customWidth="1"/>
    <col min="3073" max="3073" width="54.44140625" customWidth="1"/>
    <col min="3074" max="3074" width="80.77734375" customWidth="1"/>
    <col min="3075" max="3075" width="77.44140625" customWidth="1"/>
    <col min="3329" max="3329" width="54.44140625" customWidth="1"/>
    <col min="3330" max="3330" width="80.77734375" customWidth="1"/>
    <col min="3331" max="3331" width="77.44140625" customWidth="1"/>
    <col min="3585" max="3585" width="54.44140625" customWidth="1"/>
    <col min="3586" max="3586" width="80.77734375" customWidth="1"/>
    <col min="3587" max="3587" width="77.44140625" customWidth="1"/>
    <col min="3841" max="3841" width="54.44140625" customWidth="1"/>
    <col min="3842" max="3842" width="80.77734375" customWidth="1"/>
    <col min="3843" max="3843" width="77.44140625" customWidth="1"/>
    <col min="4097" max="4097" width="54.44140625" customWidth="1"/>
    <col min="4098" max="4098" width="80.77734375" customWidth="1"/>
    <col min="4099" max="4099" width="77.44140625" customWidth="1"/>
    <col min="4353" max="4353" width="54.44140625" customWidth="1"/>
    <col min="4354" max="4354" width="80.77734375" customWidth="1"/>
    <col min="4355" max="4355" width="77.44140625" customWidth="1"/>
    <col min="4609" max="4609" width="54.44140625" customWidth="1"/>
    <col min="4610" max="4610" width="80.77734375" customWidth="1"/>
    <col min="4611" max="4611" width="77.44140625" customWidth="1"/>
    <col min="4865" max="4865" width="54.44140625" customWidth="1"/>
    <col min="4866" max="4866" width="80.77734375" customWidth="1"/>
    <col min="4867" max="4867" width="77.44140625" customWidth="1"/>
    <col min="5121" max="5121" width="54.44140625" customWidth="1"/>
    <col min="5122" max="5122" width="80.77734375" customWidth="1"/>
    <col min="5123" max="5123" width="77.44140625" customWidth="1"/>
    <col min="5377" max="5377" width="54.44140625" customWidth="1"/>
    <col min="5378" max="5378" width="80.77734375" customWidth="1"/>
    <col min="5379" max="5379" width="77.44140625" customWidth="1"/>
    <col min="5633" max="5633" width="54.44140625" customWidth="1"/>
    <col min="5634" max="5634" width="80.77734375" customWidth="1"/>
    <col min="5635" max="5635" width="77.44140625" customWidth="1"/>
    <col min="5889" max="5889" width="54.44140625" customWidth="1"/>
    <col min="5890" max="5890" width="80.77734375" customWidth="1"/>
    <col min="5891" max="5891" width="77.44140625" customWidth="1"/>
    <col min="6145" max="6145" width="54.44140625" customWidth="1"/>
    <col min="6146" max="6146" width="80.77734375" customWidth="1"/>
    <col min="6147" max="6147" width="77.44140625" customWidth="1"/>
    <col min="6401" max="6401" width="54.44140625" customWidth="1"/>
    <col min="6402" max="6402" width="80.77734375" customWidth="1"/>
    <col min="6403" max="6403" width="77.44140625" customWidth="1"/>
    <col min="6657" max="6657" width="54.44140625" customWidth="1"/>
    <col min="6658" max="6658" width="80.77734375" customWidth="1"/>
    <col min="6659" max="6659" width="77.44140625" customWidth="1"/>
    <col min="6913" max="6913" width="54.44140625" customWidth="1"/>
    <col min="6914" max="6914" width="80.77734375" customWidth="1"/>
    <col min="6915" max="6915" width="77.44140625" customWidth="1"/>
    <col min="7169" max="7169" width="54.44140625" customWidth="1"/>
    <col min="7170" max="7170" width="80.77734375" customWidth="1"/>
    <col min="7171" max="7171" width="77.44140625" customWidth="1"/>
    <col min="7425" max="7425" width="54.44140625" customWidth="1"/>
    <col min="7426" max="7426" width="80.77734375" customWidth="1"/>
    <col min="7427" max="7427" width="77.44140625" customWidth="1"/>
    <col min="7681" max="7681" width="54.44140625" customWidth="1"/>
    <col min="7682" max="7682" width="80.77734375" customWidth="1"/>
    <col min="7683" max="7683" width="77.44140625" customWidth="1"/>
    <col min="7937" max="7937" width="54.44140625" customWidth="1"/>
    <col min="7938" max="7938" width="80.77734375" customWidth="1"/>
    <col min="7939" max="7939" width="77.44140625" customWidth="1"/>
    <col min="8193" max="8193" width="54.44140625" customWidth="1"/>
    <col min="8194" max="8194" width="80.77734375" customWidth="1"/>
    <col min="8195" max="8195" width="77.44140625" customWidth="1"/>
    <col min="8449" max="8449" width="54.44140625" customWidth="1"/>
    <col min="8450" max="8450" width="80.77734375" customWidth="1"/>
    <col min="8451" max="8451" width="77.44140625" customWidth="1"/>
    <col min="8705" max="8705" width="54.44140625" customWidth="1"/>
    <col min="8706" max="8706" width="80.77734375" customWidth="1"/>
    <col min="8707" max="8707" width="77.44140625" customWidth="1"/>
    <col min="8961" max="8961" width="54.44140625" customWidth="1"/>
    <col min="8962" max="8962" width="80.77734375" customWidth="1"/>
    <col min="8963" max="8963" width="77.44140625" customWidth="1"/>
    <col min="9217" max="9217" width="54.44140625" customWidth="1"/>
    <col min="9218" max="9218" width="80.77734375" customWidth="1"/>
    <col min="9219" max="9219" width="77.44140625" customWidth="1"/>
    <col min="9473" max="9473" width="54.44140625" customWidth="1"/>
    <col min="9474" max="9474" width="80.77734375" customWidth="1"/>
    <col min="9475" max="9475" width="77.44140625" customWidth="1"/>
    <col min="9729" max="9729" width="54.44140625" customWidth="1"/>
    <col min="9730" max="9730" width="80.77734375" customWidth="1"/>
    <col min="9731" max="9731" width="77.44140625" customWidth="1"/>
    <col min="9985" max="9985" width="54.44140625" customWidth="1"/>
    <col min="9986" max="9986" width="80.77734375" customWidth="1"/>
    <col min="9987" max="9987" width="77.44140625" customWidth="1"/>
    <col min="10241" max="10241" width="54.44140625" customWidth="1"/>
    <col min="10242" max="10242" width="80.77734375" customWidth="1"/>
    <col min="10243" max="10243" width="77.44140625" customWidth="1"/>
    <col min="10497" max="10497" width="54.44140625" customWidth="1"/>
    <col min="10498" max="10498" width="80.77734375" customWidth="1"/>
    <col min="10499" max="10499" width="77.44140625" customWidth="1"/>
    <col min="10753" max="10753" width="54.44140625" customWidth="1"/>
    <col min="10754" max="10754" width="80.77734375" customWidth="1"/>
    <col min="10755" max="10755" width="77.44140625" customWidth="1"/>
    <col min="11009" max="11009" width="54.44140625" customWidth="1"/>
    <col min="11010" max="11010" width="80.77734375" customWidth="1"/>
    <col min="11011" max="11011" width="77.44140625" customWidth="1"/>
    <col min="11265" max="11265" width="54.44140625" customWidth="1"/>
    <col min="11266" max="11266" width="80.77734375" customWidth="1"/>
    <col min="11267" max="11267" width="77.44140625" customWidth="1"/>
    <col min="11521" max="11521" width="54.44140625" customWidth="1"/>
    <col min="11522" max="11522" width="80.77734375" customWidth="1"/>
    <col min="11523" max="11523" width="77.44140625" customWidth="1"/>
    <col min="11777" max="11777" width="54.44140625" customWidth="1"/>
    <col min="11778" max="11778" width="80.77734375" customWidth="1"/>
    <col min="11779" max="11779" width="77.44140625" customWidth="1"/>
    <col min="12033" max="12033" width="54.44140625" customWidth="1"/>
    <col min="12034" max="12034" width="80.77734375" customWidth="1"/>
    <col min="12035" max="12035" width="77.44140625" customWidth="1"/>
    <col min="12289" max="12289" width="54.44140625" customWidth="1"/>
    <col min="12290" max="12290" width="80.77734375" customWidth="1"/>
    <col min="12291" max="12291" width="77.44140625" customWidth="1"/>
    <col min="12545" max="12545" width="54.44140625" customWidth="1"/>
    <col min="12546" max="12546" width="80.77734375" customWidth="1"/>
    <col min="12547" max="12547" width="77.44140625" customWidth="1"/>
    <col min="12801" max="12801" width="54.44140625" customWidth="1"/>
    <col min="12802" max="12802" width="80.77734375" customWidth="1"/>
    <col min="12803" max="12803" width="77.44140625" customWidth="1"/>
    <col min="13057" max="13057" width="54.44140625" customWidth="1"/>
    <col min="13058" max="13058" width="80.77734375" customWidth="1"/>
    <col min="13059" max="13059" width="77.44140625" customWidth="1"/>
    <col min="13313" max="13313" width="54.44140625" customWidth="1"/>
    <col min="13314" max="13314" width="80.77734375" customWidth="1"/>
    <col min="13315" max="13315" width="77.44140625" customWidth="1"/>
    <col min="13569" max="13569" width="54.44140625" customWidth="1"/>
    <col min="13570" max="13570" width="80.77734375" customWidth="1"/>
    <col min="13571" max="13571" width="77.44140625" customWidth="1"/>
    <col min="13825" max="13825" width="54.44140625" customWidth="1"/>
    <col min="13826" max="13826" width="80.77734375" customWidth="1"/>
    <col min="13827" max="13827" width="77.44140625" customWidth="1"/>
    <col min="14081" max="14081" width="54.44140625" customWidth="1"/>
    <col min="14082" max="14082" width="80.77734375" customWidth="1"/>
    <col min="14083" max="14083" width="77.44140625" customWidth="1"/>
    <col min="14337" max="14337" width="54.44140625" customWidth="1"/>
    <col min="14338" max="14338" width="80.77734375" customWidth="1"/>
    <col min="14339" max="14339" width="77.44140625" customWidth="1"/>
    <col min="14593" max="14593" width="54.44140625" customWidth="1"/>
    <col min="14594" max="14594" width="80.77734375" customWidth="1"/>
    <col min="14595" max="14595" width="77.44140625" customWidth="1"/>
    <col min="14849" max="14849" width="54.44140625" customWidth="1"/>
    <col min="14850" max="14850" width="80.77734375" customWidth="1"/>
    <col min="14851" max="14851" width="77.44140625" customWidth="1"/>
    <col min="15105" max="15105" width="54.44140625" customWidth="1"/>
    <col min="15106" max="15106" width="80.77734375" customWidth="1"/>
    <col min="15107" max="15107" width="77.44140625" customWidth="1"/>
    <col min="15361" max="15361" width="54.44140625" customWidth="1"/>
    <col min="15362" max="15362" width="80.77734375" customWidth="1"/>
    <col min="15363" max="15363" width="77.44140625" customWidth="1"/>
    <col min="15617" max="15617" width="54.44140625" customWidth="1"/>
    <col min="15618" max="15618" width="80.77734375" customWidth="1"/>
    <col min="15619" max="15619" width="77.44140625" customWidth="1"/>
    <col min="15873" max="15873" width="54.44140625" customWidth="1"/>
    <col min="15874" max="15874" width="80.77734375" customWidth="1"/>
    <col min="15875" max="15875" width="77.44140625" customWidth="1"/>
    <col min="16129" max="16129" width="54.44140625" customWidth="1"/>
    <col min="16130" max="16130" width="80.77734375" customWidth="1"/>
    <col min="16131" max="16131" width="77.44140625" customWidth="1"/>
  </cols>
  <sheetData>
    <row r="2" spans="2:4" ht="60" customHeight="1" x14ac:dyDescent="0.3">
      <c r="B2" s="249" t="s">
        <v>102</v>
      </c>
      <c r="C2" s="249"/>
    </row>
    <row r="3" spans="2:4" ht="36" x14ac:dyDescent="0.3">
      <c r="B3" s="13" t="s">
        <v>10</v>
      </c>
      <c r="C3" s="39" t="s">
        <v>174</v>
      </c>
    </row>
    <row r="4" spans="2:4" ht="122.55" customHeight="1" x14ac:dyDescent="0.3">
      <c r="B4" s="2" t="s">
        <v>11</v>
      </c>
      <c r="C4" s="38" t="s">
        <v>152</v>
      </c>
      <c r="D4" s="31"/>
    </row>
    <row r="5" spans="2:4" ht="18" x14ac:dyDescent="0.3">
      <c r="B5" s="2" t="s">
        <v>12</v>
      </c>
      <c r="C5" s="17" t="s">
        <v>13</v>
      </c>
    </row>
    <row r="6" spans="2:4" ht="90" x14ac:dyDescent="0.3">
      <c r="B6" s="2" t="s">
        <v>14</v>
      </c>
      <c r="C6" s="38" t="s">
        <v>138</v>
      </c>
    </row>
    <row r="7" spans="2:4" ht="36" x14ac:dyDescent="0.3">
      <c r="B7" s="3" t="s">
        <v>103</v>
      </c>
      <c r="C7" s="17" t="s">
        <v>106</v>
      </c>
    </row>
    <row r="8" spans="2:4" ht="36" x14ac:dyDescent="0.3">
      <c r="B8" s="3" t="s">
        <v>57</v>
      </c>
      <c r="C8" s="46" t="s">
        <v>77</v>
      </c>
    </row>
    <row r="9" spans="2:4" ht="72" x14ac:dyDescent="0.3">
      <c r="B9" s="2" t="s">
        <v>15</v>
      </c>
      <c r="C9" s="17" t="s">
        <v>35</v>
      </c>
    </row>
    <row r="10" spans="2:4" ht="18" x14ac:dyDescent="0.3">
      <c r="B10" s="2" t="s">
        <v>16</v>
      </c>
      <c r="C10" s="17" t="s">
        <v>19</v>
      </c>
    </row>
    <row r="11" spans="2:4" s="8" customFormat="1" ht="144" x14ac:dyDescent="0.35">
      <c r="B11" s="2" t="s">
        <v>17</v>
      </c>
      <c r="C11" s="47" t="s">
        <v>287</v>
      </c>
    </row>
    <row r="12" spans="2:4" x14ac:dyDescent="0.3">
      <c r="C12" t="s">
        <v>33</v>
      </c>
    </row>
  </sheetData>
  <mergeCells count="1">
    <mergeCell ref="B2:C2"/>
  </mergeCells>
  <hyperlinks>
    <hyperlink ref="C12" r:id="rId1" display="https://www.istat.it/it/archivio/8263" xr:uid="{00000000-0004-0000-0300-000000000000}"/>
    <hyperlink ref="C11" r:id="rId2" display="http://dati.istat.it/" xr:uid="{00000000-0004-0000-0300-000001000000}"/>
  </hyperlinks>
  <pageMargins left="0.7" right="0.7" top="0.75" bottom="0.75" header="0.3" footer="0.3"/>
  <pageSetup paperSize="9" orientation="portrait" horizontalDpi="300" verticalDpi="300"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C11"/>
  <sheetViews>
    <sheetView zoomScale="55" zoomScaleNormal="55" workbookViewId="0">
      <selection activeCell="C11" sqref="C11"/>
    </sheetView>
  </sheetViews>
  <sheetFormatPr defaultColWidth="8.77734375" defaultRowHeight="14.4" x14ac:dyDescent="0.3"/>
  <cols>
    <col min="1" max="1" width="10.44140625" customWidth="1"/>
    <col min="2" max="2" width="40.44140625" customWidth="1"/>
    <col min="3" max="3" width="110.44140625" customWidth="1"/>
    <col min="257" max="257" width="54.44140625" customWidth="1"/>
    <col min="258" max="258" width="126.77734375" customWidth="1"/>
    <col min="259" max="259" width="82.44140625" customWidth="1"/>
    <col min="513" max="513" width="54.44140625" customWidth="1"/>
    <col min="514" max="514" width="126.77734375" customWidth="1"/>
    <col min="515" max="515" width="82.44140625" customWidth="1"/>
    <col min="769" max="769" width="54.44140625" customWidth="1"/>
    <col min="770" max="770" width="126.77734375" customWidth="1"/>
    <col min="771" max="771" width="82.44140625" customWidth="1"/>
    <col min="1025" max="1025" width="54.44140625" customWidth="1"/>
    <col min="1026" max="1026" width="126.77734375" customWidth="1"/>
    <col min="1027" max="1027" width="82.44140625" customWidth="1"/>
    <col min="1281" max="1281" width="54.44140625" customWidth="1"/>
    <col min="1282" max="1282" width="126.77734375" customWidth="1"/>
    <col min="1283" max="1283" width="82.44140625" customWidth="1"/>
    <col min="1537" max="1537" width="54.44140625" customWidth="1"/>
    <col min="1538" max="1538" width="126.77734375" customWidth="1"/>
    <col min="1539" max="1539" width="82.44140625" customWidth="1"/>
    <col min="1793" max="1793" width="54.44140625" customWidth="1"/>
    <col min="1794" max="1794" width="126.77734375" customWidth="1"/>
    <col min="1795" max="1795" width="82.44140625" customWidth="1"/>
    <col min="2049" max="2049" width="54.44140625" customWidth="1"/>
    <col min="2050" max="2050" width="126.77734375" customWidth="1"/>
    <col min="2051" max="2051" width="82.44140625" customWidth="1"/>
    <col min="2305" max="2305" width="54.44140625" customWidth="1"/>
    <col min="2306" max="2306" width="126.77734375" customWidth="1"/>
    <col min="2307" max="2307" width="82.44140625" customWidth="1"/>
    <col min="2561" max="2561" width="54.44140625" customWidth="1"/>
    <col min="2562" max="2562" width="126.77734375" customWidth="1"/>
    <col min="2563" max="2563" width="82.44140625" customWidth="1"/>
    <col min="2817" max="2817" width="54.44140625" customWidth="1"/>
    <col min="2818" max="2818" width="126.77734375" customWidth="1"/>
    <col min="2819" max="2819" width="82.44140625" customWidth="1"/>
    <col min="3073" max="3073" width="54.44140625" customWidth="1"/>
    <col min="3074" max="3074" width="126.77734375" customWidth="1"/>
    <col min="3075" max="3075" width="82.44140625" customWidth="1"/>
    <col min="3329" max="3329" width="54.44140625" customWidth="1"/>
    <col min="3330" max="3330" width="126.77734375" customWidth="1"/>
    <col min="3331" max="3331" width="82.44140625" customWidth="1"/>
    <col min="3585" max="3585" width="54.44140625" customWidth="1"/>
    <col min="3586" max="3586" width="126.77734375" customWidth="1"/>
    <col min="3587" max="3587" width="82.44140625" customWidth="1"/>
    <col min="3841" max="3841" width="54.44140625" customWidth="1"/>
    <col min="3842" max="3842" width="126.77734375" customWidth="1"/>
    <col min="3843" max="3843" width="82.44140625" customWidth="1"/>
    <col min="4097" max="4097" width="54.44140625" customWidth="1"/>
    <col min="4098" max="4098" width="126.77734375" customWidth="1"/>
    <col min="4099" max="4099" width="82.44140625" customWidth="1"/>
    <col min="4353" max="4353" width="54.44140625" customWidth="1"/>
    <col min="4354" max="4354" width="126.77734375" customWidth="1"/>
    <col min="4355" max="4355" width="82.44140625" customWidth="1"/>
    <col min="4609" max="4609" width="54.44140625" customWidth="1"/>
    <col min="4610" max="4610" width="126.77734375" customWidth="1"/>
    <col min="4611" max="4611" width="82.44140625" customWidth="1"/>
    <col min="4865" max="4865" width="54.44140625" customWidth="1"/>
    <col min="4866" max="4866" width="126.77734375" customWidth="1"/>
    <col min="4867" max="4867" width="82.44140625" customWidth="1"/>
    <col min="5121" max="5121" width="54.44140625" customWidth="1"/>
    <col min="5122" max="5122" width="126.77734375" customWidth="1"/>
    <col min="5123" max="5123" width="82.44140625" customWidth="1"/>
    <col min="5377" max="5377" width="54.44140625" customWidth="1"/>
    <col min="5378" max="5378" width="126.77734375" customWidth="1"/>
    <col min="5379" max="5379" width="82.44140625" customWidth="1"/>
    <col min="5633" max="5633" width="54.44140625" customWidth="1"/>
    <col min="5634" max="5634" width="126.77734375" customWidth="1"/>
    <col min="5635" max="5635" width="82.44140625" customWidth="1"/>
    <col min="5889" max="5889" width="54.44140625" customWidth="1"/>
    <col min="5890" max="5890" width="126.77734375" customWidth="1"/>
    <col min="5891" max="5891" width="82.44140625" customWidth="1"/>
    <col min="6145" max="6145" width="54.44140625" customWidth="1"/>
    <col min="6146" max="6146" width="126.77734375" customWidth="1"/>
    <col min="6147" max="6147" width="82.44140625" customWidth="1"/>
    <col min="6401" max="6401" width="54.44140625" customWidth="1"/>
    <col min="6402" max="6402" width="126.77734375" customWidth="1"/>
    <col min="6403" max="6403" width="82.44140625" customWidth="1"/>
    <col min="6657" max="6657" width="54.44140625" customWidth="1"/>
    <col min="6658" max="6658" width="126.77734375" customWidth="1"/>
    <col min="6659" max="6659" width="82.44140625" customWidth="1"/>
    <col min="6913" max="6913" width="54.44140625" customWidth="1"/>
    <col min="6914" max="6914" width="126.77734375" customWidth="1"/>
    <col min="6915" max="6915" width="82.44140625" customWidth="1"/>
    <col min="7169" max="7169" width="54.44140625" customWidth="1"/>
    <col min="7170" max="7170" width="126.77734375" customWidth="1"/>
    <col min="7171" max="7171" width="82.44140625" customWidth="1"/>
    <col min="7425" max="7425" width="54.44140625" customWidth="1"/>
    <col min="7426" max="7426" width="126.77734375" customWidth="1"/>
    <col min="7427" max="7427" width="82.44140625" customWidth="1"/>
    <col min="7681" max="7681" width="54.44140625" customWidth="1"/>
    <col min="7682" max="7682" width="126.77734375" customWidth="1"/>
    <col min="7683" max="7683" width="82.44140625" customWidth="1"/>
    <col min="7937" max="7937" width="54.44140625" customWidth="1"/>
    <col min="7938" max="7938" width="126.77734375" customWidth="1"/>
    <col min="7939" max="7939" width="82.44140625" customWidth="1"/>
    <col min="8193" max="8193" width="54.44140625" customWidth="1"/>
    <col min="8194" max="8194" width="126.77734375" customWidth="1"/>
    <col min="8195" max="8195" width="82.44140625" customWidth="1"/>
    <col min="8449" max="8449" width="54.44140625" customWidth="1"/>
    <col min="8450" max="8450" width="126.77734375" customWidth="1"/>
    <col min="8451" max="8451" width="82.44140625" customWidth="1"/>
    <col min="8705" max="8705" width="54.44140625" customWidth="1"/>
    <col min="8706" max="8706" width="126.77734375" customWidth="1"/>
    <col min="8707" max="8707" width="82.44140625" customWidth="1"/>
    <col min="8961" max="8961" width="54.44140625" customWidth="1"/>
    <col min="8962" max="8962" width="126.77734375" customWidth="1"/>
    <col min="8963" max="8963" width="82.44140625" customWidth="1"/>
    <col min="9217" max="9217" width="54.44140625" customWidth="1"/>
    <col min="9218" max="9218" width="126.77734375" customWidth="1"/>
    <col min="9219" max="9219" width="82.44140625" customWidth="1"/>
    <col min="9473" max="9473" width="54.44140625" customWidth="1"/>
    <col min="9474" max="9474" width="126.77734375" customWidth="1"/>
    <col min="9475" max="9475" width="82.44140625" customWidth="1"/>
    <col min="9729" max="9729" width="54.44140625" customWidth="1"/>
    <col min="9730" max="9730" width="126.77734375" customWidth="1"/>
    <col min="9731" max="9731" width="82.44140625" customWidth="1"/>
    <col min="9985" max="9985" width="54.44140625" customWidth="1"/>
    <col min="9986" max="9986" width="126.77734375" customWidth="1"/>
    <col min="9987" max="9987" width="82.44140625" customWidth="1"/>
    <col min="10241" max="10241" width="54.44140625" customWidth="1"/>
    <col min="10242" max="10242" width="126.77734375" customWidth="1"/>
    <col min="10243" max="10243" width="82.44140625" customWidth="1"/>
    <col min="10497" max="10497" width="54.44140625" customWidth="1"/>
    <col min="10498" max="10498" width="126.77734375" customWidth="1"/>
    <col min="10499" max="10499" width="82.44140625" customWidth="1"/>
    <col min="10753" max="10753" width="54.44140625" customWidth="1"/>
    <col min="10754" max="10754" width="126.77734375" customWidth="1"/>
    <col min="10755" max="10755" width="82.44140625" customWidth="1"/>
    <col min="11009" max="11009" width="54.44140625" customWidth="1"/>
    <col min="11010" max="11010" width="126.77734375" customWidth="1"/>
    <col min="11011" max="11011" width="82.44140625" customWidth="1"/>
    <col min="11265" max="11265" width="54.44140625" customWidth="1"/>
    <col min="11266" max="11266" width="126.77734375" customWidth="1"/>
    <col min="11267" max="11267" width="82.44140625" customWidth="1"/>
    <col min="11521" max="11521" width="54.44140625" customWidth="1"/>
    <col min="11522" max="11522" width="126.77734375" customWidth="1"/>
    <col min="11523" max="11523" width="82.44140625" customWidth="1"/>
    <col min="11777" max="11777" width="54.44140625" customWidth="1"/>
    <col min="11778" max="11778" width="126.77734375" customWidth="1"/>
    <col min="11779" max="11779" width="82.44140625" customWidth="1"/>
    <col min="12033" max="12033" width="54.44140625" customWidth="1"/>
    <col min="12034" max="12034" width="126.77734375" customWidth="1"/>
    <col min="12035" max="12035" width="82.44140625" customWidth="1"/>
    <col min="12289" max="12289" width="54.44140625" customWidth="1"/>
    <col min="12290" max="12290" width="126.77734375" customWidth="1"/>
    <col min="12291" max="12291" width="82.44140625" customWidth="1"/>
    <col min="12545" max="12545" width="54.44140625" customWidth="1"/>
    <col min="12546" max="12546" width="126.77734375" customWidth="1"/>
    <col min="12547" max="12547" width="82.44140625" customWidth="1"/>
    <col min="12801" max="12801" width="54.44140625" customWidth="1"/>
    <col min="12802" max="12802" width="126.77734375" customWidth="1"/>
    <col min="12803" max="12803" width="82.44140625" customWidth="1"/>
    <col min="13057" max="13057" width="54.44140625" customWidth="1"/>
    <col min="13058" max="13058" width="126.77734375" customWidth="1"/>
    <col min="13059" max="13059" width="82.44140625" customWidth="1"/>
    <col min="13313" max="13313" width="54.44140625" customWidth="1"/>
    <col min="13314" max="13314" width="126.77734375" customWidth="1"/>
    <col min="13315" max="13315" width="82.44140625" customWidth="1"/>
    <col min="13569" max="13569" width="54.44140625" customWidth="1"/>
    <col min="13570" max="13570" width="126.77734375" customWidth="1"/>
    <col min="13571" max="13571" width="82.44140625" customWidth="1"/>
    <col min="13825" max="13825" width="54.44140625" customWidth="1"/>
    <col min="13826" max="13826" width="126.77734375" customWidth="1"/>
    <col min="13827" max="13827" width="82.44140625" customWidth="1"/>
    <col min="14081" max="14081" width="54.44140625" customWidth="1"/>
    <col min="14082" max="14082" width="126.77734375" customWidth="1"/>
    <col min="14083" max="14083" width="82.44140625" customWidth="1"/>
    <col min="14337" max="14337" width="54.44140625" customWidth="1"/>
    <col min="14338" max="14338" width="126.77734375" customWidth="1"/>
    <col min="14339" max="14339" width="82.44140625" customWidth="1"/>
    <col min="14593" max="14593" width="54.44140625" customWidth="1"/>
    <col min="14594" max="14594" width="126.77734375" customWidth="1"/>
    <col min="14595" max="14595" width="82.44140625" customWidth="1"/>
    <col min="14849" max="14849" width="54.44140625" customWidth="1"/>
    <col min="14850" max="14850" width="126.77734375" customWidth="1"/>
    <col min="14851" max="14851" width="82.44140625" customWidth="1"/>
    <col min="15105" max="15105" width="54.44140625" customWidth="1"/>
    <col min="15106" max="15106" width="126.77734375" customWidth="1"/>
    <col min="15107" max="15107" width="82.44140625" customWidth="1"/>
    <col min="15361" max="15361" width="54.44140625" customWidth="1"/>
    <col min="15362" max="15362" width="126.77734375" customWidth="1"/>
    <col min="15363" max="15363" width="82.44140625" customWidth="1"/>
    <col min="15617" max="15617" width="54.44140625" customWidth="1"/>
    <col min="15618" max="15618" width="126.77734375" customWidth="1"/>
    <col min="15619" max="15619" width="82.44140625" customWidth="1"/>
    <col min="15873" max="15873" width="54.44140625" customWidth="1"/>
    <col min="15874" max="15874" width="126.77734375" customWidth="1"/>
    <col min="15875" max="15875" width="82.44140625" customWidth="1"/>
    <col min="16129" max="16129" width="54.44140625" customWidth="1"/>
    <col min="16130" max="16130" width="126.77734375" customWidth="1"/>
    <col min="16131" max="16131" width="82.44140625" customWidth="1"/>
  </cols>
  <sheetData>
    <row r="2" spans="2:3" ht="60" customHeight="1" x14ac:dyDescent="0.3">
      <c r="B2" s="249" t="s">
        <v>101</v>
      </c>
      <c r="C2" s="249"/>
    </row>
    <row r="3" spans="2:3" ht="54" x14ac:dyDescent="0.3">
      <c r="B3" s="13" t="s">
        <v>10</v>
      </c>
      <c r="C3" s="39" t="s">
        <v>175</v>
      </c>
    </row>
    <row r="4" spans="2:3" ht="126" x14ac:dyDescent="0.3">
      <c r="B4" s="2" t="s">
        <v>11</v>
      </c>
      <c r="C4" s="7" t="s">
        <v>139</v>
      </c>
    </row>
    <row r="5" spans="2:3" ht="18" x14ac:dyDescent="0.3">
      <c r="B5" s="2" t="s">
        <v>12</v>
      </c>
      <c r="C5" s="7" t="s">
        <v>20</v>
      </c>
    </row>
    <row r="6" spans="2:3" ht="54" x14ac:dyDescent="0.3">
      <c r="B6" s="2" t="s">
        <v>14</v>
      </c>
      <c r="C6" s="7" t="s">
        <v>21</v>
      </c>
    </row>
    <row r="7" spans="2:3" ht="36" x14ac:dyDescent="0.3">
      <c r="B7" s="3" t="s">
        <v>103</v>
      </c>
      <c r="C7" s="38" t="s">
        <v>105</v>
      </c>
    </row>
    <row r="8" spans="2:3" ht="36" x14ac:dyDescent="0.3">
      <c r="B8" s="3" t="s">
        <v>57</v>
      </c>
      <c r="C8" s="7" t="s">
        <v>22</v>
      </c>
    </row>
    <row r="9" spans="2:3" ht="36" x14ac:dyDescent="0.3">
      <c r="B9" s="2" t="s">
        <v>15</v>
      </c>
      <c r="C9" s="7" t="s">
        <v>36</v>
      </c>
    </row>
    <row r="10" spans="2:3" ht="18" x14ac:dyDescent="0.3">
      <c r="B10" s="2" t="s">
        <v>16</v>
      </c>
      <c r="C10" s="7" t="s">
        <v>23</v>
      </c>
    </row>
    <row r="11" spans="2:3" s="8" customFormat="1" ht="126" x14ac:dyDescent="0.35">
      <c r="B11" s="2" t="s">
        <v>17</v>
      </c>
      <c r="C11" s="48" t="s">
        <v>194</v>
      </c>
    </row>
  </sheetData>
  <mergeCells count="1">
    <mergeCell ref="B2:C2"/>
  </mergeCells>
  <hyperlinks>
    <hyperlink ref="C11" r:id="rId1" display="https://www.istat.it/it/benessere-e-sostenibilità/la-misurazione-del-benessere-(bes)/gli-indicatori-del-bes_x000a_" xr:uid="{00000000-0004-0000-0400-000000000000}"/>
  </hyperlinks>
  <pageMargins left="0.7" right="0.7" top="0.75" bottom="0.75" header="0.3" footer="0.3"/>
  <pageSetup paperSize="9"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C13"/>
  <sheetViews>
    <sheetView zoomScale="51" zoomScaleNormal="51" workbookViewId="0"/>
  </sheetViews>
  <sheetFormatPr defaultColWidth="8.77734375" defaultRowHeight="18" x14ac:dyDescent="0.3"/>
  <cols>
    <col min="1" max="1" width="10.44140625" customWidth="1"/>
    <col min="2" max="2" width="40.44140625" style="4" customWidth="1"/>
    <col min="3" max="3" width="110.44140625" customWidth="1"/>
  </cols>
  <sheetData>
    <row r="2" spans="2:3" x14ac:dyDescent="0.3">
      <c r="B2" s="249" t="s">
        <v>176</v>
      </c>
      <c r="C2" s="249"/>
    </row>
    <row r="3" spans="2:3" ht="36" x14ac:dyDescent="0.3">
      <c r="B3" s="13" t="s">
        <v>10</v>
      </c>
      <c r="C3" s="5" t="s">
        <v>177</v>
      </c>
    </row>
    <row r="4" spans="2:3" ht="61.5" customHeight="1" x14ac:dyDescent="0.3">
      <c r="B4" s="2" t="s">
        <v>11</v>
      </c>
      <c r="C4" s="6" t="s">
        <v>38</v>
      </c>
    </row>
    <row r="5" spans="2:3" x14ac:dyDescent="0.3">
      <c r="B5" s="2" t="s">
        <v>12</v>
      </c>
      <c r="C5" s="6" t="s">
        <v>48</v>
      </c>
    </row>
    <row r="6" spans="2:3" ht="144" x14ac:dyDescent="0.3">
      <c r="B6" s="2" t="s">
        <v>14</v>
      </c>
      <c r="C6" s="7" t="s">
        <v>30</v>
      </c>
    </row>
    <row r="7" spans="2:3" ht="36" x14ac:dyDescent="0.3">
      <c r="B7" s="3" t="s">
        <v>103</v>
      </c>
      <c r="C7" s="18" t="s">
        <v>104</v>
      </c>
    </row>
    <row r="8" spans="2:3" ht="36" x14ac:dyDescent="0.3">
      <c r="B8" s="3" t="s">
        <v>57</v>
      </c>
      <c r="C8" s="9" t="s">
        <v>78</v>
      </c>
    </row>
    <row r="9" spans="2:3" ht="108" x14ac:dyDescent="0.3">
      <c r="B9" s="2" t="s">
        <v>15</v>
      </c>
      <c r="C9" s="6" t="s">
        <v>31</v>
      </c>
    </row>
    <row r="10" spans="2:3" x14ac:dyDescent="0.3">
      <c r="B10" s="2" t="s">
        <v>16</v>
      </c>
      <c r="C10" s="6" t="s">
        <v>28</v>
      </c>
    </row>
    <row r="11" spans="2:3" s="8" customFormat="1" ht="90" x14ac:dyDescent="0.35">
      <c r="B11" s="2" t="s">
        <v>17</v>
      </c>
      <c r="C11" s="10" t="s">
        <v>173</v>
      </c>
    </row>
    <row r="12" spans="2:3" x14ac:dyDescent="0.3">
      <c r="C12" s="14"/>
    </row>
    <row r="13" spans="2:3" x14ac:dyDescent="0.3">
      <c r="C13" s="32"/>
    </row>
  </sheetData>
  <mergeCells count="1">
    <mergeCell ref="B2:C2"/>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D11"/>
  <sheetViews>
    <sheetView zoomScale="80" zoomScaleNormal="80" workbookViewId="0">
      <selection activeCell="C11" sqref="C11"/>
    </sheetView>
  </sheetViews>
  <sheetFormatPr defaultColWidth="8.77734375" defaultRowHeight="18" x14ac:dyDescent="0.3"/>
  <cols>
    <col min="1" max="1" width="10.44140625" customWidth="1"/>
    <col min="2" max="2" width="40.44140625" style="4" customWidth="1"/>
    <col min="3" max="3" width="110.44140625" customWidth="1"/>
    <col min="4" max="4" width="44.44140625" customWidth="1"/>
  </cols>
  <sheetData>
    <row r="2" spans="2:4" ht="60" customHeight="1" x14ac:dyDescent="0.3">
      <c r="B2" s="249" t="s">
        <v>163</v>
      </c>
      <c r="C2" s="249"/>
    </row>
    <row r="3" spans="2:4" ht="60" customHeight="1" x14ac:dyDescent="0.3">
      <c r="B3" s="13" t="s">
        <v>10</v>
      </c>
      <c r="C3" s="5" t="s">
        <v>154</v>
      </c>
    </row>
    <row r="4" spans="2:4" ht="36" x14ac:dyDescent="0.3">
      <c r="B4" s="2" t="s">
        <v>11</v>
      </c>
      <c r="C4" s="7" t="s">
        <v>153</v>
      </c>
      <c r="D4" s="30"/>
    </row>
    <row r="5" spans="2:4" x14ac:dyDescent="0.3">
      <c r="B5" s="2" t="s">
        <v>12</v>
      </c>
      <c r="C5" s="7" t="s">
        <v>48</v>
      </c>
    </row>
    <row r="6" spans="2:4" ht="90" x14ac:dyDescent="0.3">
      <c r="B6" s="2" t="s">
        <v>14</v>
      </c>
      <c r="C6" s="7" t="s">
        <v>37</v>
      </c>
    </row>
    <row r="7" spans="2:4" ht="36" x14ac:dyDescent="0.3">
      <c r="B7" s="3" t="s">
        <v>103</v>
      </c>
      <c r="C7" s="19" t="s">
        <v>107</v>
      </c>
    </row>
    <row r="8" spans="2:4" ht="36" x14ac:dyDescent="0.3">
      <c r="B8" s="3" t="s">
        <v>57</v>
      </c>
      <c r="C8" s="7" t="s">
        <v>32</v>
      </c>
    </row>
    <row r="9" spans="2:4" ht="36" x14ac:dyDescent="0.3">
      <c r="B9" s="2" t="s">
        <v>15</v>
      </c>
      <c r="C9" s="7" t="s">
        <v>140</v>
      </c>
    </row>
    <row r="10" spans="2:4" x14ac:dyDescent="0.3">
      <c r="B10" s="2" t="s">
        <v>16</v>
      </c>
      <c r="C10" s="7" t="s">
        <v>24</v>
      </c>
    </row>
    <row r="11" spans="2:4" s="8" customFormat="1" ht="144" x14ac:dyDescent="0.35">
      <c r="B11" s="2" t="s">
        <v>17</v>
      </c>
      <c r="C11" s="10" t="s">
        <v>283</v>
      </c>
    </row>
  </sheetData>
  <mergeCells count="1">
    <mergeCell ref="B2:C2"/>
  </mergeCells>
  <hyperlinks>
    <hyperlink ref="C11" r:id="rId1" display="http://ec.europa.eu/eurostat/web/products-datasets/-/lfsa_eppgai" xr:uid="{00000000-0004-0000-0600-000000000000}"/>
  </hyperlinks>
  <pageMargins left="0.7" right="0.7" top="0.75" bottom="0.75" header="0.3" footer="0.3"/>
  <pageSetup paperSize="9"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F11"/>
  <sheetViews>
    <sheetView topLeftCell="A6" zoomScale="80" zoomScaleNormal="80" workbookViewId="0">
      <selection activeCell="C11" sqref="C11"/>
    </sheetView>
  </sheetViews>
  <sheetFormatPr defaultColWidth="8.77734375" defaultRowHeight="18" x14ac:dyDescent="0.35"/>
  <cols>
    <col min="1" max="1" width="10.44140625" style="8" customWidth="1"/>
    <col min="2" max="2" width="40.44140625" style="4" customWidth="1"/>
    <col min="3" max="3" width="110.44140625" style="8" customWidth="1"/>
    <col min="4" max="16384" width="8.77734375" style="8"/>
  </cols>
  <sheetData>
    <row r="2" spans="2:6" ht="60" customHeight="1" x14ac:dyDescent="0.35">
      <c r="B2" s="249" t="s">
        <v>100</v>
      </c>
      <c r="C2" s="249"/>
    </row>
    <row r="3" spans="2:6" ht="85.35" customHeight="1" x14ac:dyDescent="0.35">
      <c r="B3" s="13" t="s">
        <v>10</v>
      </c>
      <c r="C3" s="5" t="s">
        <v>155</v>
      </c>
    </row>
    <row r="4" spans="2:6" ht="36" x14ac:dyDescent="0.35">
      <c r="B4" s="2" t="s">
        <v>11</v>
      </c>
      <c r="C4" s="7" t="s">
        <v>141</v>
      </c>
    </row>
    <row r="5" spans="2:6" x14ac:dyDescent="0.35">
      <c r="B5" s="2" t="s">
        <v>12</v>
      </c>
      <c r="C5" s="6" t="s">
        <v>48</v>
      </c>
    </row>
    <row r="6" spans="2:6" ht="90" x14ac:dyDescent="0.35">
      <c r="B6" s="2" t="s">
        <v>14</v>
      </c>
      <c r="C6" s="7" t="s">
        <v>39</v>
      </c>
    </row>
    <row r="7" spans="2:6" ht="36" x14ac:dyDescent="0.35">
      <c r="B7" s="3" t="s">
        <v>103</v>
      </c>
      <c r="C7" s="18" t="s">
        <v>107</v>
      </c>
    </row>
    <row r="8" spans="2:6" ht="36" x14ac:dyDescent="0.35">
      <c r="B8" s="3" t="s">
        <v>57</v>
      </c>
      <c r="C8" s="9" t="s">
        <v>32</v>
      </c>
    </row>
    <row r="9" spans="2:6" ht="90" x14ac:dyDescent="0.35">
      <c r="B9" s="2" t="s">
        <v>15</v>
      </c>
      <c r="C9" s="6" t="s">
        <v>40</v>
      </c>
      <c r="F9" s="62"/>
    </row>
    <row r="10" spans="2:6" x14ac:dyDescent="0.35">
      <c r="B10" s="2" t="s">
        <v>16</v>
      </c>
      <c r="C10" s="6" t="s">
        <v>28</v>
      </c>
    </row>
    <row r="11" spans="2:6" ht="54" x14ac:dyDescent="0.35">
      <c r="B11" s="2" t="s">
        <v>17</v>
      </c>
      <c r="C11" s="10" t="s">
        <v>135</v>
      </c>
    </row>
  </sheetData>
  <mergeCells count="1">
    <mergeCell ref="B2:C2"/>
  </mergeCells>
  <hyperlinks>
    <hyperlink ref="C11" r:id="rId1" xr:uid="{00000000-0004-0000-0700-000000000000}"/>
  </hyperlinks>
  <pageMargins left="0.7" right="0.7" top="0.75" bottom="0.75" header="0.3" footer="0.3"/>
  <pageSetup paperSize="9" orientation="portrait"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D11"/>
  <sheetViews>
    <sheetView zoomScale="80" zoomScaleNormal="80" workbookViewId="0">
      <selection activeCell="C11" sqref="C11"/>
    </sheetView>
  </sheetViews>
  <sheetFormatPr defaultColWidth="8.77734375" defaultRowHeight="14.4" x14ac:dyDescent="0.3"/>
  <cols>
    <col min="1" max="1" width="10.44140625" customWidth="1"/>
    <col min="2" max="2" width="40.44140625" customWidth="1"/>
    <col min="3" max="3" width="110.44140625" customWidth="1"/>
    <col min="4" max="4" width="64.44140625" customWidth="1"/>
    <col min="257" max="257" width="54.44140625" customWidth="1"/>
    <col min="258" max="258" width="80.77734375" customWidth="1"/>
    <col min="259" max="259" width="77.44140625" customWidth="1"/>
    <col min="513" max="513" width="54.44140625" customWidth="1"/>
    <col min="514" max="514" width="80.77734375" customWidth="1"/>
    <col min="515" max="515" width="77.44140625" customWidth="1"/>
    <col min="769" max="769" width="54.44140625" customWidth="1"/>
    <col min="770" max="770" width="80.77734375" customWidth="1"/>
    <col min="771" max="771" width="77.44140625" customWidth="1"/>
    <col min="1025" max="1025" width="54.44140625" customWidth="1"/>
    <col min="1026" max="1026" width="80.77734375" customWidth="1"/>
    <col min="1027" max="1027" width="77.44140625" customWidth="1"/>
    <col min="1281" max="1281" width="54.44140625" customWidth="1"/>
    <col min="1282" max="1282" width="80.77734375" customWidth="1"/>
    <col min="1283" max="1283" width="77.44140625" customWidth="1"/>
    <col min="1537" max="1537" width="54.44140625" customWidth="1"/>
    <col min="1538" max="1538" width="80.77734375" customWidth="1"/>
    <col min="1539" max="1539" width="77.44140625" customWidth="1"/>
    <col min="1793" max="1793" width="54.44140625" customWidth="1"/>
    <col min="1794" max="1794" width="80.77734375" customWidth="1"/>
    <col min="1795" max="1795" width="77.44140625" customWidth="1"/>
    <col min="2049" max="2049" width="54.44140625" customWidth="1"/>
    <col min="2050" max="2050" width="80.77734375" customWidth="1"/>
    <col min="2051" max="2051" width="77.44140625" customWidth="1"/>
    <col min="2305" max="2305" width="54.44140625" customWidth="1"/>
    <col min="2306" max="2306" width="80.77734375" customWidth="1"/>
    <col min="2307" max="2307" width="77.44140625" customWidth="1"/>
    <col min="2561" max="2561" width="54.44140625" customWidth="1"/>
    <col min="2562" max="2562" width="80.77734375" customWidth="1"/>
    <col min="2563" max="2563" width="77.44140625" customWidth="1"/>
    <col min="2817" max="2817" width="54.44140625" customWidth="1"/>
    <col min="2818" max="2818" width="80.77734375" customWidth="1"/>
    <col min="2819" max="2819" width="77.44140625" customWidth="1"/>
    <col min="3073" max="3073" width="54.44140625" customWidth="1"/>
    <col min="3074" max="3074" width="80.77734375" customWidth="1"/>
    <col min="3075" max="3075" width="77.44140625" customWidth="1"/>
    <col min="3329" max="3329" width="54.44140625" customWidth="1"/>
    <col min="3330" max="3330" width="80.77734375" customWidth="1"/>
    <col min="3331" max="3331" width="77.44140625" customWidth="1"/>
    <col min="3585" max="3585" width="54.44140625" customWidth="1"/>
    <col min="3586" max="3586" width="80.77734375" customWidth="1"/>
    <col min="3587" max="3587" width="77.44140625" customWidth="1"/>
    <col min="3841" max="3841" width="54.44140625" customWidth="1"/>
    <col min="3842" max="3842" width="80.77734375" customWidth="1"/>
    <col min="3843" max="3843" width="77.44140625" customWidth="1"/>
    <col min="4097" max="4097" width="54.44140625" customWidth="1"/>
    <col min="4098" max="4098" width="80.77734375" customWidth="1"/>
    <col min="4099" max="4099" width="77.44140625" customWidth="1"/>
    <col min="4353" max="4353" width="54.44140625" customWidth="1"/>
    <col min="4354" max="4354" width="80.77734375" customWidth="1"/>
    <col min="4355" max="4355" width="77.44140625" customWidth="1"/>
    <col min="4609" max="4609" width="54.44140625" customWidth="1"/>
    <col min="4610" max="4610" width="80.77734375" customWidth="1"/>
    <col min="4611" max="4611" width="77.44140625" customWidth="1"/>
    <col min="4865" max="4865" width="54.44140625" customWidth="1"/>
    <col min="4866" max="4866" width="80.77734375" customWidth="1"/>
    <col min="4867" max="4867" width="77.44140625" customWidth="1"/>
    <col min="5121" max="5121" width="54.44140625" customWidth="1"/>
    <col min="5122" max="5122" width="80.77734375" customWidth="1"/>
    <col min="5123" max="5123" width="77.44140625" customWidth="1"/>
    <col min="5377" max="5377" width="54.44140625" customWidth="1"/>
    <col min="5378" max="5378" width="80.77734375" customWidth="1"/>
    <col min="5379" max="5379" width="77.44140625" customWidth="1"/>
    <col min="5633" max="5633" width="54.44140625" customWidth="1"/>
    <col min="5634" max="5634" width="80.77734375" customWidth="1"/>
    <col min="5635" max="5635" width="77.44140625" customWidth="1"/>
    <col min="5889" max="5889" width="54.44140625" customWidth="1"/>
    <col min="5890" max="5890" width="80.77734375" customWidth="1"/>
    <col min="5891" max="5891" width="77.44140625" customWidth="1"/>
    <col min="6145" max="6145" width="54.44140625" customWidth="1"/>
    <col min="6146" max="6146" width="80.77734375" customWidth="1"/>
    <col min="6147" max="6147" width="77.44140625" customWidth="1"/>
    <col min="6401" max="6401" width="54.44140625" customWidth="1"/>
    <col min="6402" max="6402" width="80.77734375" customWidth="1"/>
    <col min="6403" max="6403" width="77.44140625" customWidth="1"/>
    <col min="6657" max="6657" width="54.44140625" customWidth="1"/>
    <col min="6658" max="6658" width="80.77734375" customWidth="1"/>
    <col min="6659" max="6659" width="77.44140625" customWidth="1"/>
    <col min="6913" max="6913" width="54.44140625" customWidth="1"/>
    <col min="6914" max="6914" width="80.77734375" customWidth="1"/>
    <col min="6915" max="6915" width="77.44140625" customWidth="1"/>
    <col min="7169" max="7169" width="54.44140625" customWidth="1"/>
    <col min="7170" max="7170" width="80.77734375" customWidth="1"/>
    <col min="7171" max="7171" width="77.44140625" customWidth="1"/>
    <col min="7425" max="7425" width="54.44140625" customWidth="1"/>
    <col min="7426" max="7426" width="80.77734375" customWidth="1"/>
    <col min="7427" max="7427" width="77.44140625" customWidth="1"/>
    <col min="7681" max="7681" width="54.44140625" customWidth="1"/>
    <col min="7682" max="7682" width="80.77734375" customWidth="1"/>
    <col min="7683" max="7683" width="77.44140625" customWidth="1"/>
    <col min="7937" max="7937" width="54.44140625" customWidth="1"/>
    <col min="7938" max="7938" width="80.77734375" customWidth="1"/>
    <col min="7939" max="7939" width="77.44140625" customWidth="1"/>
    <col min="8193" max="8193" width="54.44140625" customWidth="1"/>
    <col min="8194" max="8194" width="80.77734375" customWidth="1"/>
    <col min="8195" max="8195" width="77.44140625" customWidth="1"/>
    <col min="8449" max="8449" width="54.44140625" customWidth="1"/>
    <col min="8450" max="8450" width="80.77734375" customWidth="1"/>
    <col min="8451" max="8451" width="77.44140625" customWidth="1"/>
    <col min="8705" max="8705" width="54.44140625" customWidth="1"/>
    <col min="8706" max="8706" width="80.77734375" customWidth="1"/>
    <col min="8707" max="8707" width="77.44140625" customWidth="1"/>
    <col min="8961" max="8961" width="54.44140625" customWidth="1"/>
    <col min="8962" max="8962" width="80.77734375" customWidth="1"/>
    <col min="8963" max="8963" width="77.44140625" customWidth="1"/>
    <col min="9217" max="9217" width="54.44140625" customWidth="1"/>
    <col min="9218" max="9218" width="80.77734375" customWidth="1"/>
    <col min="9219" max="9219" width="77.44140625" customWidth="1"/>
    <col min="9473" max="9473" width="54.44140625" customWidth="1"/>
    <col min="9474" max="9474" width="80.77734375" customWidth="1"/>
    <col min="9475" max="9475" width="77.44140625" customWidth="1"/>
    <col min="9729" max="9729" width="54.44140625" customWidth="1"/>
    <col min="9730" max="9730" width="80.77734375" customWidth="1"/>
    <col min="9731" max="9731" width="77.44140625" customWidth="1"/>
    <col min="9985" max="9985" width="54.44140625" customWidth="1"/>
    <col min="9986" max="9986" width="80.77734375" customWidth="1"/>
    <col min="9987" max="9987" width="77.44140625" customWidth="1"/>
    <col min="10241" max="10241" width="54.44140625" customWidth="1"/>
    <col min="10242" max="10242" width="80.77734375" customWidth="1"/>
    <col min="10243" max="10243" width="77.44140625" customWidth="1"/>
    <col min="10497" max="10497" width="54.44140625" customWidth="1"/>
    <col min="10498" max="10498" width="80.77734375" customWidth="1"/>
    <col min="10499" max="10499" width="77.44140625" customWidth="1"/>
    <col min="10753" max="10753" width="54.44140625" customWidth="1"/>
    <col min="10754" max="10754" width="80.77734375" customWidth="1"/>
    <col min="10755" max="10755" width="77.44140625" customWidth="1"/>
    <col min="11009" max="11009" width="54.44140625" customWidth="1"/>
    <col min="11010" max="11010" width="80.77734375" customWidth="1"/>
    <col min="11011" max="11011" width="77.44140625" customWidth="1"/>
    <col min="11265" max="11265" width="54.44140625" customWidth="1"/>
    <col min="11266" max="11266" width="80.77734375" customWidth="1"/>
    <col min="11267" max="11267" width="77.44140625" customWidth="1"/>
    <col min="11521" max="11521" width="54.44140625" customWidth="1"/>
    <col min="11522" max="11522" width="80.77734375" customWidth="1"/>
    <col min="11523" max="11523" width="77.44140625" customWidth="1"/>
    <col min="11777" max="11777" width="54.44140625" customWidth="1"/>
    <col min="11778" max="11778" width="80.77734375" customWidth="1"/>
    <col min="11779" max="11779" width="77.44140625" customWidth="1"/>
    <col min="12033" max="12033" width="54.44140625" customWidth="1"/>
    <col min="12034" max="12034" width="80.77734375" customWidth="1"/>
    <col min="12035" max="12035" width="77.44140625" customWidth="1"/>
    <col min="12289" max="12289" width="54.44140625" customWidth="1"/>
    <col min="12290" max="12290" width="80.77734375" customWidth="1"/>
    <col min="12291" max="12291" width="77.44140625" customWidth="1"/>
    <col min="12545" max="12545" width="54.44140625" customWidth="1"/>
    <col min="12546" max="12546" width="80.77734375" customWidth="1"/>
    <col min="12547" max="12547" width="77.44140625" customWidth="1"/>
    <col min="12801" max="12801" width="54.44140625" customWidth="1"/>
    <col min="12802" max="12802" width="80.77734375" customWidth="1"/>
    <col min="12803" max="12803" width="77.44140625" customWidth="1"/>
    <col min="13057" max="13057" width="54.44140625" customWidth="1"/>
    <col min="13058" max="13058" width="80.77734375" customWidth="1"/>
    <col min="13059" max="13059" width="77.44140625" customWidth="1"/>
    <col min="13313" max="13313" width="54.44140625" customWidth="1"/>
    <col min="13314" max="13314" width="80.77734375" customWidth="1"/>
    <col min="13315" max="13315" width="77.44140625" customWidth="1"/>
    <col min="13569" max="13569" width="54.44140625" customWidth="1"/>
    <col min="13570" max="13570" width="80.77734375" customWidth="1"/>
    <col min="13571" max="13571" width="77.44140625" customWidth="1"/>
    <col min="13825" max="13825" width="54.44140625" customWidth="1"/>
    <col min="13826" max="13826" width="80.77734375" customWidth="1"/>
    <col min="13827" max="13827" width="77.44140625" customWidth="1"/>
    <col min="14081" max="14081" width="54.44140625" customWidth="1"/>
    <col min="14082" max="14082" width="80.77734375" customWidth="1"/>
    <col min="14083" max="14083" width="77.44140625" customWidth="1"/>
    <col min="14337" max="14337" width="54.44140625" customWidth="1"/>
    <col min="14338" max="14338" width="80.77734375" customWidth="1"/>
    <col min="14339" max="14339" width="77.44140625" customWidth="1"/>
    <col min="14593" max="14593" width="54.44140625" customWidth="1"/>
    <col min="14594" max="14594" width="80.77734375" customWidth="1"/>
    <col min="14595" max="14595" width="77.44140625" customWidth="1"/>
    <col min="14849" max="14849" width="54.44140625" customWidth="1"/>
    <col min="14850" max="14850" width="80.77734375" customWidth="1"/>
    <col min="14851" max="14851" width="77.44140625" customWidth="1"/>
    <col min="15105" max="15105" width="54.44140625" customWidth="1"/>
    <col min="15106" max="15106" width="80.77734375" customWidth="1"/>
    <col min="15107" max="15107" width="77.44140625" customWidth="1"/>
    <col min="15361" max="15361" width="54.44140625" customWidth="1"/>
    <col min="15362" max="15362" width="80.77734375" customWidth="1"/>
    <col min="15363" max="15363" width="77.44140625" customWidth="1"/>
    <col min="15617" max="15617" width="54.44140625" customWidth="1"/>
    <col min="15618" max="15618" width="80.77734375" customWidth="1"/>
    <col min="15619" max="15619" width="77.44140625" customWidth="1"/>
    <col min="15873" max="15873" width="54.44140625" customWidth="1"/>
    <col min="15874" max="15874" width="80.77734375" customWidth="1"/>
    <col min="15875" max="15875" width="77.44140625" customWidth="1"/>
    <col min="16129" max="16129" width="54.44140625" customWidth="1"/>
    <col min="16130" max="16130" width="80.77734375" customWidth="1"/>
    <col min="16131" max="16131" width="77.44140625" customWidth="1"/>
  </cols>
  <sheetData>
    <row r="2" spans="2:4" ht="60" customHeight="1" x14ac:dyDescent="0.3">
      <c r="B2" s="249" t="s">
        <v>164</v>
      </c>
      <c r="C2" s="249"/>
    </row>
    <row r="3" spans="2:4" ht="60" customHeight="1" x14ac:dyDescent="0.3">
      <c r="B3" s="1" t="s">
        <v>10</v>
      </c>
      <c r="C3" s="5" t="s">
        <v>47</v>
      </c>
      <c r="D3" s="33"/>
    </row>
    <row r="4" spans="2:4" ht="86.55" customHeight="1" x14ac:dyDescent="0.3">
      <c r="B4" s="2" t="s">
        <v>11</v>
      </c>
      <c r="C4" s="6" t="s">
        <v>51</v>
      </c>
    </row>
    <row r="5" spans="2:4" ht="18" x14ac:dyDescent="0.3">
      <c r="B5" s="2" t="s">
        <v>12</v>
      </c>
      <c r="C5" s="6" t="s">
        <v>48</v>
      </c>
    </row>
    <row r="6" spans="2:4" ht="82.05" customHeight="1" x14ac:dyDescent="0.3">
      <c r="B6" s="2" t="s">
        <v>14</v>
      </c>
      <c r="C6" s="7" t="s">
        <v>49</v>
      </c>
    </row>
    <row r="7" spans="2:4" ht="36" x14ac:dyDescent="0.3">
      <c r="B7" s="3" t="s">
        <v>103</v>
      </c>
      <c r="C7" s="6" t="s">
        <v>9</v>
      </c>
    </row>
    <row r="8" spans="2:4" ht="36" x14ac:dyDescent="0.3">
      <c r="B8" s="3" t="s">
        <v>57</v>
      </c>
      <c r="C8" s="9" t="s">
        <v>32</v>
      </c>
    </row>
    <row r="9" spans="2:4" ht="126" x14ac:dyDescent="0.3">
      <c r="B9" s="2" t="s">
        <v>15</v>
      </c>
      <c r="C9" s="6" t="s">
        <v>50</v>
      </c>
    </row>
    <row r="10" spans="2:4" ht="18" x14ac:dyDescent="0.3">
      <c r="B10" s="2" t="s">
        <v>16</v>
      </c>
      <c r="C10" s="6" t="s">
        <v>28</v>
      </c>
    </row>
    <row r="11" spans="2:4" s="8" customFormat="1" ht="54" x14ac:dyDescent="0.35">
      <c r="B11" s="2" t="s">
        <v>17</v>
      </c>
      <c r="C11" s="10" t="s">
        <v>288</v>
      </c>
      <c r="D11" s="49"/>
    </row>
  </sheetData>
  <mergeCells count="1">
    <mergeCell ref="B2:C2"/>
  </mergeCells>
  <hyperlinks>
    <hyperlink ref="C11" r:id="rId1" location="/_x000a__x000a_tema &quot;Lavoro e Retribuzioni&quot; -&gt; &quot;Offerte di lavoro&quot; -&gt;  &quot;Occupazione&quot; -&gt;  &quot;Occupati migliaia&quot; -&gt;  &quot;Profilo professionale&quot; -&gt; " display="https://esploradati.istat.it/databrowser/#/_x000a__x000a_tema &quot;Lavoro e Retribuzioni&quot; -&gt; &quot;Offerte di lavoro&quot; -&gt;  &quot;Occupazione&quot; -&gt;  &quot;Occupati migliaia&quot; -&gt;  &quot;Profilo professionale&quot; -&gt; " xr:uid="{00000000-0004-0000-0800-000000000000}"/>
  </hyperlinks>
  <pageMargins left="0.7" right="0.7" top="0.75" bottom="0.75" header="0.3" footer="0.3"/>
  <pageSetup paperSize="9" orientation="portrait"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AF473333778A64459C18E4B3996A17A9" ma:contentTypeVersion="13" ma:contentTypeDescription="Creare un nuovo documento." ma:contentTypeScope="" ma:versionID="2e9d9e562fd5372cf9f77142046422e4">
  <xsd:schema xmlns:xsd="http://www.w3.org/2001/XMLSchema" xmlns:xs="http://www.w3.org/2001/XMLSchema" xmlns:p="http://schemas.microsoft.com/office/2006/metadata/properties" xmlns:ns2="6f681a5f-9ff9-419c-90e9-d57b743cfae0" xmlns:ns3="238450da-729a-4a12-b281-a3372c93b7fb" targetNamespace="http://schemas.microsoft.com/office/2006/metadata/properties" ma:root="true" ma:fieldsID="294417c5cbaf0597a20de0556453c637" ns2:_="" ns3:_="">
    <xsd:import namespace="6f681a5f-9ff9-419c-90e9-d57b743cfae0"/>
    <xsd:import namespace="238450da-729a-4a12-b281-a3372c93b7fb"/>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OCR" minOccurs="0"/>
                <xsd:element ref="ns2:MediaServiceGenerationTime" minOccurs="0"/>
                <xsd:element ref="ns2:MediaServiceEventHashCode"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f681a5f-9ff9-419c-90e9-d57b743cfae0"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Tag immagine" ma:readOnly="false" ma:fieldId="{5cf76f15-5ced-4ddc-b409-7134ff3c332f}" ma:taxonomyMulti="true" ma:sspId="f90f3200-b666-44e8-9de1-1b2e9d56702f"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38450da-729a-4a12-b281-a3372c93b7fb"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74d1807d-48a0-4883-9fa1-004204972fea}" ma:internalName="TaxCatchAll" ma:showField="CatchAllData" ma:web="238450da-729a-4a12-b281-a3372c93b7fb">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238450da-729a-4a12-b281-a3372c93b7fb" xsi:nil="true"/>
    <lcf76f155ced4ddcb4097134ff3c332f xmlns="6f681a5f-9ff9-419c-90e9-d57b743cfae0">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7624A76-4948-4AA5-9BCC-ADF63D647C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f681a5f-9ff9-419c-90e9-d57b743cfae0"/>
    <ds:schemaRef ds:uri="238450da-729a-4a12-b281-a3372c93b7f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E3AF826-8FCF-482D-928E-73255354A5E0}">
  <ds:schemaRefs>
    <ds:schemaRef ds:uri="http://purl.org/dc/terms/"/>
    <ds:schemaRef ds:uri="6f681a5f-9ff9-419c-90e9-d57b743cfae0"/>
    <ds:schemaRef ds:uri="http://schemas.microsoft.com/office/2006/documentManagement/types"/>
    <ds:schemaRef ds:uri="http://purl.org/dc/elements/1.1/"/>
    <ds:schemaRef ds:uri="http://purl.org/dc/dcmitype/"/>
    <ds:schemaRef ds:uri="http://schemas.openxmlformats.org/package/2006/metadata/core-properties"/>
    <ds:schemaRef ds:uri="http://schemas.microsoft.com/office/infopath/2007/PartnerControls"/>
    <ds:schemaRef ds:uri="238450da-729a-4a12-b281-a3372c93b7fb"/>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D64B9855-F023-42B3-B544-2EFC78227B0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15</vt:i4>
      </vt:variant>
      <vt:variant>
        <vt:lpstr>Intervalli denominati</vt:lpstr>
      </vt:variant>
      <vt:variant>
        <vt:i4>1</vt:i4>
      </vt:variant>
    </vt:vector>
  </HeadingPairs>
  <TitlesOfParts>
    <vt:vector size="16" baseType="lpstr">
      <vt:lpstr>INDICE</vt:lpstr>
      <vt:lpstr>Tavola Indicatori</vt:lpstr>
      <vt:lpstr>I. Tasso di occupazione</vt:lpstr>
      <vt:lpstr>II. Mancata partecipazione</vt:lpstr>
      <vt:lpstr>III. Occup. Femm con-senza figl</vt:lpstr>
      <vt:lpstr>IV. Occupati sovraistruiti </vt:lpstr>
      <vt:lpstr>V. Part time Involontario</vt:lpstr>
      <vt:lpstr>VI. Bassa paga</vt:lpstr>
      <vt:lpstr>VII. Occup. profilo profes. </vt:lpstr>
      <vt:lpstr>VIII. Donne occupate per settor</vt:lpstr>
      <vt:lpstr>IX. Tasso di femminilizzazione</vt:lpstr>
      <vt:lpstr>X. Op. garanzie imprese femmin</vt:lpstr>
      <vt:lpstr>XI. Insicurezza occupazione </vt:lpstr>
      <vt:lpstr>XII. Occupazione secondo durata</vt:lpstr>
      <vt:lpstr>XIII. Imprese femminili</vt:lpstr>
      <vt:lpstr>'Tavola Indicatori'!Area_stampa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2023-02-27T10:28:14Z</dcterms:created>
  <dcterms:modified xsi:type="dcterms:W3CDTF">2025-09-07T10:28:19Z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0x010100AF473333778A64459C18E4B3996A17A9</vt:lpwstr>
  </property>
  <property fmtid="{D5CDD505-2E9C-101B-9397-08002B2CF9AE}" pid="3" name="MediaServiceImageTags">
    <vt:lpwstr/>
  </property>
</Properties>
</file>